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>
    <definedName name="_xlnm.Print_Area" localSheetId="9">'10月'!$B$2:$X$56</definedName>
    <definedName name="_xlnm.Print_Area" localSheetId="10">'11月'!$B$2:$X$56</definedName>
    <definedName name="_xlnm.Print_Area" localSheetId="11">'12月'!$B$2:$X$56</definedName>
    <definedName name="_xlnm.Print_Area" localSheetId="0">'1月'!$B$2:$X$56</definedName>
    <definedName name="_xlnm.Print_Area" localSheetId="1">'2月'!$B$2:$X$56</definedName>
    <definedName name="_xlnm.Print_Area" localSheetId="2">'3月'!$B$2:$X$56</definedName>
    <definedName name="_xlnm.Print_Area" localSheetId="3">'4月'!$B$2:$X$56</definedName>
    <definedName name="_xlnm.Print_Area" localSheetId="4">'5月'!$B$2:$X$56</definedName>
    <definedName name="_xlnm.Print_Area" localSheetId="5">'6月'!$B$2:$X$56</definedName>
    <definedName name="_xlnm.Print_Area" localSheetId="6">'7月'!$B$2:$X$56</definedName>
    <definedName name="_xlnm.Print_Area" localSheetId="7">'8月'!$B$2:$X$56</definedName>
    <definedName name="_xlnm.Print_Area" localSheetId="8">'9月'!$B$2:$X$56</definedName>
  </definedNames>
  <calcPr fullCalcOnLoad="1"/>
</workbook>
</file>

<file path=xl/sharedStrings.xml><?xml version="1.0" encoding="utf-8"?>
<sst xmlns="http://schemas.openxmlformats.org/spreadsheetml/2006/main" count="1254" uniqueCount="117">
  <si>
    <t>平均</t>
  </si>
  <si>
    <t>最高</t>
  </si>
  <si>
    <t>最低</t>
  </si>
  <si>
    <t>平均</t>
  </si>
  <si>
    <t>１半旬</t>
  </si>
  <si>
    <t>計</t>
  </si>
  <si>
    <t>２半旬</t>
  </si>
  <si>
    <t>上旬</t>
  </si>
  <si>
    <t>３半旬</t>
  </si>
  <si>
    <t>４半旬</t>
  </si>
  <si>
    <t>中旬</t>
  </si>
  <si>
    <t>５半旬</t>
  </si>
  <si>
    <t>６半旬</t>
  </si>
  <si>
    <t>下旬</t>
  </si>
  <si>
    <t>月</t>
  </si>
  <si>
    <t>月平均</t>
  </si>
  <si>
    <t>年</t>
  </si>
  <si>
    <t>月</t>
  </si>
  <si>
    <t>月・日</t>
  </si>
  <si>
    <t>最高気温</t>
  </si>
  <si>
    <t>最低気温</t>
  </si>
  <si>
    <t>湿度</t>
  </si>
  <si>
    <t>地温</t>
  </si>
  <si>
    <t>降水量（ｍｍ）</t>
  </si>
  <si>
    <t>日照時間</t>
  </si>
  <si>
    <t>日射</t>
  </si>
  <si>
    <t>風速</t>
  </si>
  <si>
    <t>気温</t>
  </si>
  <si>
    <t>温度</t>
  </si>
  <si>
    <t>時間･分</t>
  </si>
  <si>
    <t>日雨量</t>
  </si>
  <si>
    <t>時最高雨</t>
  </si>
  <si>
    <t>（時間）</t>
  </si>
  <si>
    <t>最大</t>
  </si>
  <si>
    <t>風向</t>
  </si>
  <si>
    <t>2012</t>
  </si>
  <si>
    <t>2012</t>
  </si>
  <si>
    <t>2012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</si>
  <si>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</si>
  <si>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</si>
  <si>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</si>
  <si>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</si>
  <si>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</si>
  <si>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</si>
  <si>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</si>
  <si>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</si>
  <si>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</si>
  <si>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</si>
  <si>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</si>
  <si>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</si>
  <si>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ＮＷ</t>
  </si>
  <si>
    <t>12:00
13:00
14:00</t>
  </si>
  <si>
    <t>ＷＮＷ</t>
  </si>
  <si>
    <t>ＮＷ</t>
  </si>
  <si>
    <t>24:00</t>
  </si>
  <si>
    <t>ＮＥ</t>
  </si>
  <si>
    <t>19:00
20:00</t>
  </si>
  <si>
    <t>ＮＮＷ</t>
  </si>
  <si>
    <t>ＮＮＷ</t>
  </si>
  <si>
    <t>ＥＮＥ</t>
  </si>
  <si>
    <t>ＥＮＥ</t>
  </si>
  <si>
    <t>ＷＮＷ</t>
  </si>
  <si>
    <t>1:00
2:00</t>
  </si>
  <si>
    <t>14:00
17:00
21:00</t>
  </si>
  <si>
    <t>Ｓ</t>
  </si>
  <si>
    <t>24:00</t>
  </si>
  <si>
    <t>Ｎ</t>
  </si>
  <si>
    <t>欠測</t>
  </si>
  <si>
    <t>ＥＳＥ</t>
  </si>
  <si>
    <t>14:00
15:00</t>
  </si>
  <si>
    <t>Ｅ</t>
  </si>
  <si>
    <t>ＮＮＥ</t>
  </si>
  <si>
    <t>ＮＥ</t>
  </si>
  <si>
    <t>Ｎ</t>
  </si>
  <si>
    <t>1:00
5:00</t>
  </si>
  <si>
    <t>ＮＮＥ</t>
  </si>
  <si>
    <t>3:00
8:00
10:00
11:00</t>
  </si>
  <si>
    <t>Ｓ</t>
  </si>
  <si>
    <t>11:00
15:00</t>
  </si>
  <si>
    <t>22:00
23:00</t>
  </si>
  <si>
    <t>ＳＥ</t>
  </si>
  <si>
    <t>1:00
4:00</t>
  </si>
  <si>
    <t>11:00
13:00</t>
  </si>
  <si>
    <t>ＳＳＷ</t>
  </si>
  <si>
    <t>Ｗ</t>
  </si>
  <si>
    <t>23:00
24:00</t>
  </si>
  <si>
    <t>21:00
22:00</t>
  </si>
  <si>
    <t>17:00
18:00</t>
  </si>
  <si>
    <t>19:00
20:00
23:00</t>
  </si>
  <si>
    <t>1:00
3:00
6:00
12:00
22:00</t>
  </si>
  <si>
    <t>ＳＥ</t>
  </si>
  <si>
    <t>6:00
17:00</t>
  </si>
  <si>
    <t>ＥＳＥ</t>
  </si>
  <si>
    <t>ＳＳＥ</t>
  </si>
  <si>
    <t>21:00
22:00
24:00</t>
  </si>
  <si>
    <t>11:00
12:00</t>
  </si>
  <si>
    <t>24:00</t>
  </si>
  <si>
    <t>ＳＳＷ</t>
  </si>
  <si>
    <t>ＳＳＥ</t>
  </si>
  <si>
    <t>8:00
10:00</t>
  </si>
  <si>
    <t>10:00
11:00</t>
  </si>
  <si>
    <t>20:00
22:00</t>
  </si>
  <si>
    <t>18:00
22:00</t>
  </si>
  <si>
    <t>Ｅ</t>
  </si>
  <si>
    <t>1:00
5:00
22:00</t>
  </si>
  <si>
    <t>3:00
4:00</t>
  </si>
  <si>
    <t>4:00
5:00</t>
  </si>
  <si>
    <t>1:00
3:00
4:00</t>
  </si>
  <si>
    <t>2:00
3:00</t>
  </si>
  <si>
    <t>ＷＳＷ</t>
  </si>
  <si>
    <t>ＳＷ</t>
  </si>
  <si>
    <t>2:00
4:00</t>
  </si>
  <si>
    <t>2:00
11:00</t>
  </si>
  <si>
    <t>6:00
8:00
9:00
10:00
11:00</t>
  </si>
  <si>
    <t>11:00
12:00</t>
  </si>
  <si>
    <r>
      <t>（MJ/m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）</t>
    </r>
  </si>
  <si>
    <r>
      <t>（MJ/m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</si>
</sst>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h:mm;@"/>
    <numFmt numFmtId="179" formatCode="0_ "/>
    <numFmt numFmtId="180" formatCode="0.00_ "/>
    <numFmt numFmtId="181" formatCode="0.000_ "/>
    <numFmt numFmtId="182" formatCode="0.E+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176" fontId="5" fillId="0" borderId="10" xfId="0" applyNumberFormat="1" applyFont="1" applyBorder="1" applyAlignment="1">
      <alignment/>
    </xf>
    <xf numFmtId="178" fontId="5" fillId="0" borderId="16" xfId="0" applyNumberFormat="1" applyFont="1" applyBorder="1" applyAlignment="1">
      <alignment/>
    </xf>
    <xf numFmtId="20" fontId="5" fillId="0" borderId="16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76" fontId="5" fillId="0" borderId="16" xfId="0" applyNumberFormat="1" applyFont="1" applyBorder="1" applyAlignment="1">
      <alignment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20" fontId="5" fillId="0" borderId="10" xfId="0" applyNumberFormat="1" applyFont="1" applyBorder="1" applyAlignment="1">
      <alignment/>
    </xf>
    <xf numFmtId="0" fontId="6" fillId="33" borderId="19" xfId="0" applyFont="1" applyFill="1" applyBorder="1" applyAlignment="1">
      <alignment horizontal="center"/>
    </xf>
    <xf numFmtId="176" fontId="6" fillId="33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20" fontId="6" fillId="0" borderId="12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80" fontId="6" fillId="33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20" fontId="5" fillId="0" borderId="16" xfId="0" applyNumberFormat="1" applyFont="1" applyBorder="1" applyAlignment="1">
      <alignment horizontal="right" wrapText="1"/>
    </xf>
    <xf numFmtId="49" fontId="5" fillId="0" borderId="16" xfId="0" applyNumberFormat="1" applyFont="1" applyBorder="1" applyAlignment="1">
      <alignment horizontal="right"/>
    </xf>
    <xf numFmtId="49" fontId="5" fillId="0" borderId="16" xfId="0" applyNumberFormat="1" applyFont="1" applyBorder="1" applyAlignment="1" quotePrefix="1">
      <alignment horizontal="right"/>
    </xf>
    <xf numFmtId="176" fontId="5" fillId="0" borderId="16" xfId="0" applyNumberFormat="1" applyFont="1" applyBorder="1" applyAlignment="1">
      <alignment horizontal="center"/>
    </xf>
    <xf numFmtId="178" fontId="5" fillId="0" borderId="16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20" fontId="7" fillId="0" borderId="16" xfId="0" applyNumberFormat="1" applyFont="1" applyBorder="1" applyAlignment="1">
      <alignment horizontal="right" wrapText="1"/>
    </xf>
    <xf numFmtId="20" fontId="5" fillId="0" borderId="16" xfId="0" applyNumberFormat="1" applyFont="1" applyBorder="1" applyAlignment="1" quotePrefix="1">
      <alignment horizontal="right" wrapText="1"/>
    </xf>
    <xf numFmtId="0" fontId="5" fillId="0" borderId="16" xfId="0" applyFont="1" applyBorder="1" applyAlignment="1" quotePrefix="1">
      <alignment horizontal="right"/>
    </xf>
    <xf numFmtId="0" fontId="5" fillId="0" borderId="10" xfId="0" applyFont="1" applyBorder="1" applyAlignment="1" quotePrefix="1">
      <alignment horizontal="right"/>
    </xf>
    <xf numFmtId="20" fontId="5" fillId="0" borderId="16" xfId="0" applyNumberFormat="1" applyFont="1" applyBorder="1" applyAlignment="1">
      <alignment horizontal="right"/>
    </xf>
    <xf numFmtId="178" fontId="5" fillId="0" borderId="16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pane ySplit="5" topLeftCell="A6" activePane="bottomLeft" state="frozen"/>
      <selection pane="topLeft" activeCell="E2" sqref="E2"/>
      <selection pane="bottomLeft" activeCell="D6" sqref="D6"/>
    </sheetView>
  </sheetViews>
  <sheetFormatPr defaultColWidth="9.00390625" defaultRowHeight="13.5"/>
  <cols>
    <col min="1" max="1" width="2.25390625" style="1" customWidth="1"/>
    <col min="2" max="2" width="7.125" style="1" bestFit="1" customWidth="1"/>
    <col min="3" max="3" width="5.25390625" style="1" bestFit="1" customWidth="1"/>
    <col min="4" max="24" width="8.125" style="1" customWidth="1"/>
    <col min="25" max="16384" width="9.00390625" style="1" customWidth="1"/>
  </cols>
  <sheetData>
    <row r="2" spans="2:5" ht="18.75">
      <c r="B2" s="2" t="s">
        <v>35</v>
      </c>
      <c r="C2" s="3" t="s">
        <v>16</v>
      </c>
      <c r="D2" s="2" t="s">
        <v>38</v>
      </c>
      <c r="E2" s="3" t="s">
        <v>17</v>
      </c>
    </row>
    <row r="3" ht="6.75" customHeight="1">
      <c r="B3" s="4"/>
    </row>
    <row r="4" spans="2:24" ht="13.5">
      <c r="B4" s="47" t="s">
        <v>18</v>
      </c>
      <c r="C4" s="49"/>
      <c r="D4" s="5" t="s">
        <v>0</v>
      </c>
      <c r="E4" s="44" t="s">
        <v>19</v>
      </c>
      <c r="F4" s="46"/>
      <c r="G4" s="45" t="s">
        <v>20</v>
      </c>
      <c r="H4" s="45"/>
      <c r="I4" s="44" t="s">
        <v>21</v>
      </c>
      <c r="J4" s="45"/>
      <c r="K4" s="46"/>
      <c r="L4" s="44" t="s">
        <v>22</v>
      </c>
      <c r="M4" s="45"/>
      <c r="N4" s="46"/>
      <c r="O4" s="45" t="s">
        <v>23</v>
      </c>
      <c r="P4" s="45"/>
      <c r="Q4" s="45"/>
      <c r="R4" s="6" t="s">
        <v>24</v>
      </c>
      <c r="S4" s="5" t="s">
        <v>25</v>
      </c>
      <c r="T4" s="44" t="s">
        <v>26</v>
      </c>
      <c r="U4" s="45"/>
      <c r="V4" s="45"/>
      <c r="W4" s="45"/>
      <c r="X4" s="46"/>
    </row>
    <row r="5" spans="2:24" ht="15.75">
      <c r="B5" s="48"/>
      <c r="C5" s="50"/>
      <c r="D5" s="7" t="s">
        <v>27</v>
      </c>
      <c r="E5" s="8" t="s">
        <v>28</v>
      </c>
      <c r="F5" s="8" t="s">
        <v>29</v>
      </c>
      <c r="G5" s="8" t="s">
        <v>28</v>
      </c>
      <c r="H5" s="8" t="s">
        <v>29</v>
      </c>
      <c r="I5" s="8" t="s">
        <v>0</v>
      </c>
      <c r="J5" s="8" t="s">
        <v>1</v>
      </c>
      <c r="K5" s="8" t="s">
        <v>2</v>
      </c>
      <c r="L5" s="8" t="s">
        <v>0</v>
      </c>
      <c r="M5" s="8" t="s">
        <v>1</v>
      </c>
      <c r="N5" s="8" t="s">
        <v>2</v>
      </c>
      <c r="O5" s="8" t="s">
        <v>30</v>
      </c>
      <c r="P5" s="8" t="s">
        <v>31</v>
      </c>
      <c r="Q5" s="8" t="s">
        <v>29</v>
      </c>
      <c r="R5" s="9" t="s">
        <v>32</v>
      </c>
      <c r="S5" s="7" t="s">
        <v>115</v>
      </c>
      <c r="T5" s="8" t="s">
        <v>0</v>
      </c>
      <c r="U5" s="8" t="s">
        <v>1</v>
      </c>
      <c r="V5" s="8" t="s">
        <v>33</v>
      </c>
      <c r="W5" s="8" t="s">
        <v>29</v>
      </c>
      <c r="X5" s="8" t="s">
        <v>34</v>
      </c>
    </row>
    <row r="6" spans="2:24" ht="13.5">
      <c r="B6" s="10"/>
      <c r="C6" s="11">
        <v>1</v>
      </c>
      <c r="D6" s="12">
        <v>5.6</v>
      </c>
      <c r="E6" s="12">
        <v>12.6</v>
      </c>
      <c r="F6" s="13">
        <v>0.5930555555555556</v>
      </c>
      <c r="G6" s="12">
        <v>0.8</v>
      </c>
      <c r="H6" s="14">
        <v>0.07569444444444444</v>
      </c>
      <c r="I6" s="12">
        <v>67.8</v>
      </c>
      <c r="J6" s="12">
        <v>79.5</v>
      </c>
      <c r="K6" s="12">
        <v>39.5</v>
      </c>
      <c r="L6" s="12">
        <v>4.3</v>
      </c>
      <c r="M6" s="12">
        <v>5.4</v>
      </c>
      <c r="N6" s="12">
        <v>3.2</v>
      </c>
      <c r="O6" s="12">
        <v>0</v>
      </c>
      <c r="P6" s="12"/>
      <c r="Q6" s="14"/>
      <c r="R6" s="12">
        <v>3.5</v>
      </c>
      <c r="S6" s="15">
        <v>7.29</v>
      </c>
      <c r="T6" s="12">
        <v>1.3</v>
      </c>
      <c r="U6" s="12">
        <v>2.8</v>
      </c>
      <c r="V6" s="12">
        <v>5.1</v>
      </c>
      <c r="W6" s="14">
        <v>0.607638888888889</v>
      </c>
      <c r="X6" s="16" t="s">
        <v>50</v>
      </c>
    </row>
    <row r="7" spans="2:24" ht="40.5">
      <c r="B7" s="17"/>
      <c r="C7" s="18">
        <v>2</v>
      </c>
      <c r="D7" s="19">
        <v>5.6</v>
      </c>
      <c r="E7" s="19">
        <v>8</v>
      </c>
      <c r="F7" s="13">
        <v>0.6069444444444444</v>
      </c>
      <c r="G7" s="19">
        <v>3.1</v>
      </c>
      <c r="H7" s="14">
        <v>0.13680555555555554</v>
      </c>
      <c r="I7" s="19">
        <v>65.8</v>
      </c>
      <c r="J7" s="19">
        <v>87</v>
      </c>
      <c r="K7" s="19">
        <v>50</v>
      </c>
      <c r="L7" s="19">
        <v>5.4</v>
      </c>
      <c r="M7" s="19">
        <v>6</v>
      </c>
      <c r="N7" s="19">
        <v>4.9</v>
      </c>
      <c r="O7" s="19">
        <v>1.5</v>
      </c>
      <c r="P7" s="19">
        <v>0.5</v>
      </c>
      <c r="Q7" s="32" t="s">
        <v>51</v>
      </c>
      <c r="R7" s="19">
        <v>0.9</v>
      </c>
      <c r="S7" s="20">
        <v>3.74</v>
      </c>
      <c r="T7" s="19">
        <v>2.5</v>
      </c>
      <c r="U7" s="19">
        <v>5.4</v>
      </c>
      <c r="V7" s="19">
        <v>13.3</v>
      </c>
      <c r="W7" s="14">
        <v>0.29583333333333334</v>
      </c>
      <c r="X7" s="21" t="s">
        <v>50</v>
      </c>
    </row>
    <row r="8" spans="2:24" ht="13.5">
      <c r="B8" s="17"/>
      <c r="C8" s="18">
        <v>3</v>
      </c>
      <c r="D8" s="19">
        <v>5.5</v>
      </c>
      <c r="E8" s="19">
        <v>9.6</v>
      </c>
      <c r="F8" s="13">
        <v>0.6201388888888889</v>
      </c>
      <c r="G8" s="19">
        <v>0.9</v>
      </c>
      <c r="H8" s="14">
        <v>0.3194444444444445</v>
      </c>
      <c r="I8" s="19">
        <v>59.8</v>
      </c>
      <c r="J8" s="19">
        <v>79.4</v>
      </c>
      <c r="K8" s="19">
        <v>44.1</v>
      </c>
      <c r="L8" s="19">
        <v>5.2</v>
      </c>
      <c r="M8" s="19">
        <v>5.6</v>
      </c>
      <c r="N8" s="19">
        <v>4.7</v>
      </c>
      <c r="O8" s="19">
        <v>0</v>
      </c>
      <c r="P8" s="19"/>
      <c r="Q8" s="14"/>
      <c r="R8" s="19">
        <v>6.2</v>
      </c>
      <c r="S8" s="20">
        <v>11.56</v>
      </c>
      <c r="T8" s="19">
        <v>1.3</v>
      </c>
      <c r="U8" s="19">
        <v>3.5</v>
      </c>
      <c r="V8" s="19">
        <v>8</v>
      </c>
      <c r="W8" s="14">
        <v>0.9680555555555556</v>
      </c>
      <c r="X8" s="21" t="s">
        <v>52</v>
      </c>
    </row>
    <row r="9" spans="2:24" ht="13.5">
      <c r="B9" s="17"/>
      <c r="C9" s="18">
        <v>4</v>
      </c>
      <c r="D9" s="19">
        <v>4.5</v>
      </c>
      <c r="E9" s="19">
        <v>6.6</v>
      </c>
      <c r="F9" s="13">
        <v>0.027777777777777776</v>
      </c>
      <c r="G9" s="19">
        <v>1.9</v>
      </c>
      <c r="H9" s="14">
        <v>0.42083333333333334</v>
      </c>
      <c r="I9" s="19">
        <v>61.6</v>
      </c>
      <c r="J9" s="19">
        <v>92.3</v>
      </c>
      <c r="K9" s="19">
        <v>43.3</v>
      </c>
      <c r="L9" s="19">
        <v>5.3</v>
      </c>
      <c r="M9" s="19">
        <v>5.7</v>
      </c>
      <c r="N9" s="19">
        <v>5</v>
      </c>
      <c r="O9" s="19">
        <v>1</v>
      </c>
      <c r="P9" s="19">
        <v>1</v>
      </c>
      <c r="Q9" s="14">
        <v>0.4166666666666667</v>
      </c>
      <c r="R9" s="19">
        <v>0.7</v>
      </c>
      <c r="S9" s="20">
        <v>3.27</v>
      </c>
      <c r="T9" s="19">
        <v>3.2</v>
      </c>
      <c r="U9" s="19">
        <v>6.9</v>
      </c>
      <c r="V9" s="19">
        <v>15.6</v>
      </c>
      <c r="W9" s="14">
        <v>0.7708333333333334</v>
      </c>
      <c r="X9" s="21" t="s">
        <v>50</v>
      </c>
    </row>
    <row r="10" spans="2:24" ht="13.5">
      <c r="B10" s="17"/>
      <c r="C10" s="18">
        <v>5</v>
      </c>
      <c r="D10" s="19">
        <v>4.4</v>
      </c>
      <c r="E10" s="19">
        <v>7.4</v>
      </c>
      <c r="F10" s="13">
        <v>0.6270833333333333</v>
      </c>
      <c r="G10" s="19">
        <v>2.5</v>
      </c>
      <c r="H10" s="14">
        <v>0.20902777777777778</v>
      </c>
      <c r="I10" s="19">
        <v>66.1</v>
      </c>
      <c r="J10" s="19">
        <v>87.5</v>
      </c>
      <c r="K10" s="19">
        <v>51.3</v>
      </c>
      <c r="L10" s="19">
        <v>5.1</v>
      </c>
      <c r="M10" s="19">
        <v>5.9</v>
      </c>
      <c r="N10" s="19">
        <v>4.4</v>
      </c>
      <c r="O10" s="19">
        <v>0</v>
      </c>
      <c r="P10" s="19"/>
      <c r="Q10" s="14"/>
      <c r="R10" s="19">
        <v>1.1</v>
      </c>
      <c r="S10" s="20">
        <v>5.07</v>
      </c>
      <c r="T10" s="19">
        <v>2</v>
      </c>
      <c r="U10" s="19">
        <v>5.2</v>
      </c>
      <c r="V10" s="19">
        <v>11.3</v>
      </c>
      <c r="W10" s="14">
        <v>0.5604166666666667</v>
      </c>
      <c r="X10" s="21" t="s">
        <v>53</v>
      </c>
    </row>
    <row r="11" spans="2:24" ht="13.5">
      <c r="B11" s="47" t="s">
        <v>4</v>
      </c>
      <c r="C11" s="22" t="s">
        <v>5</v>
      </c>
      <c r="D11" s="12">
        <f>SUM(D6:D10)</f>
        <v>25.6</v>
      </c>
      <c r="E11" s="12">
        <f>SUM(E6:E10)</f>
        <v>44.2</v>
      </c>
      <c r="F11" s="23"/>
      <c r="G11" s="12">
        <f>SUM(G6:G10)</f>
        <v>9.200000000000001</v>
      </c>
      <c r="H11" s="24"/>
      <c r="I11" s="12">
        <f aca="true" t="shared" si="0" ref="I11:P11">SUM(I6:I10)</f>
        <v>321.09999999999997</v>
      </c>
      <c r="J11" s="12">
        <f t="shared" si="0"/>
        <v>425.7</v>
      </c>
      <c r="K11" s="12">
        <f t="shared" si="0"/>
        <v>228.2</v>
      </c>
      <c r="L11" s="12">
        <f t="shared" si="0"/>
        <v>25.299999999999997</v>
      </c>
      <c r="M11" s="12">
        <f t="shared" si="0"/>
        <v>28.6</v>
      </c>
      <c r="N11" s="12">
        <f t="shared" si="0"/>
        <v>22.200000000000003</v>
      </c>
      <c r="O11" s="12">
        <f t="shared" si="0"/>
        <v>2.5</v>
      </c>
      <c r="P11" s="12">
        <f t="shared" si="0"/>
        <v>1.5</v>
      </c>
      <c r="Q11" s="24"/>
      <c r="R11" s="12">
        <f>SUM(R6:R10)</f>
        <v>12.4</v>
      </c>
      <c r="S11" s="15">
        <f>SUM(S6:S10)</f>
        <v>30.930000000000003</v>
      </c>
      <c r="T11" s="12">
        <f>SUM(T6:T10)</f>
        <v>10.3</v>
      </c>
      <c r="U11" s="12">
        <f>SUM(U6:U10)</f>
        <v>23.8</v>
      </c>
      <c r="V11" s="12">
        <f>SUM(V6:V10)</f>
        <v>53.3</v>
      </c>
      <c r="W11" s="24"/>
      <c r="X11" s="16"/>
    </row>
    <row r="12" spans="2:24" ht="13.5">
      <c r="B12" s="48"/>
      <c r="C12" s="25" t="s">
        <v>3</v>
      </c>
      <c r="D12" s="26">
        <f>AVERAGE(D6:D10)</f>
        <v>5.12</v>
      </c>
      <c r="E12" s="26">
        <f>AVERAGE(E6:E10)</f>
        <v>8.84</v>
      </c>
      <c r="F12" s="27"/>
      <c r="G12" s="26">
        <f>AVERAGE(G6:G10)</f>
        <v>1.8400000000000003</v>
      </c>
      <c r="H12" s="28"/>
      <c r="I12" s="26">
        <f aca="true" t="shared" si="1" ref="I12:N12">AVERAGE(I6:I10)</f>
        <v>64.22</v>
      </c>
      <c r="J12" s="26">
        <f t="shared" si="1"/>
        <v>85.14</v>
      </c>
      <c r="K12" s="26">
        <f t="shared" si="1"/>
        <v>45.64</v>
      </c>
      <c r="L12" s="26">
        <f t="shared" si="1"/>
        <v>5.06</v>
      </c>
      <c r="M12" s="26">
        <f t="shared" si="1"/>
        <v>5.720000000000001</v>
      </c>
      <c r="N12" s="26">
        <f t="shared" si="1"/>
        <v>4.44</v>
      </c>
      <c r="O12" s="29"/>
      <c r="P12" s="29"/>
      <c r="Q12" s="28"/>
      <c r="R12" s="29"/>
      <c r="S12" s="30">
        <f>AVERAGE(S6:S10)</f>
        <v>6.186000000000001</v>
      </c>
      <c r="T12" s="26">
        <f>AVERAGE(T6:T10)</f>
        <v>2.06</v>
      </c>
      <c r="U12" s="26">
        <f>AVERAGE(U6:U10)</f>
        <v>4.76</v>
      </c>
      <c r="V12" s="26">
        <f>AVERAGE(V6:V10)</f>
        <v>10.66</v>
      </c>
      <c r="W12" s="28"/>
      <c r="X12" s="31"/>
    </row>
    <row r="13" spans="2:24" ht="13.5">
      <c r="B13" s="17"/>
      <c r="C13" s="18">
        <v>6</v>
      </c>
      <c r="D13" s="12">
        <v>4.2</v>
      </c>
      <c r="E13" s="12">
        <v>9.2</v>
      </c>
      <c r="F13" s="13">
        <v>0.5888888888888889</v>
      </c>
      <c r="G13" s="12">
        <v>-0.5</v>
      </c>
      <c r="H13" s="14">
        <v>0.26180555555555557</v>
      </c>
      <c r="I13" s="12">
        <v>68.3</v>
      </c>
      <c r="J13" s="12">
        <v>91.5</v>
      </c>
      <c r="K13" s="12">
        <v>39.8</v>
      </c>
      <c r="L13" s="12">
        <v>5.2</v>
      </c>
      <c r="M13" s="12">
        <v>6</v>
      </c>
      <c r="N13" s="12">
        <v>4.3</v>
      </c>
      <c r="O13" s="12">
        <v>0</v>
      </c>
      <c r="P13" s="12"/>
      <c r="Q13" s="14"/>
      <c r="R13" s="12">
        <v>4.9</v>
      </c>
      <c r="S13" s="15">
        <v>10.36</v>
      </c>
      <c r="T13" s="12">
        <v>1.2</v>
      </c>
      <c r="U13" s="12">
        <v>3.8</v>
      </c>
      <c r="V13" s="12">
        <v>8.1</v>
      </c>
      <c r="W13" s="14">
        <v>0.6618055555555555</v>
      </c>
      <c r="X13" s="16" t="s">
        <v>53</v>
      </c>
    </row>
    <row r="14" spans="2:24" ht="13.5">
      <c r="B14" s="17"/>
      <c r="C14" s="18">
        <v>7</v>
      </c>
      <c r="D14" s="19">
        <v>4.6</v>
      </c>
      <c r="E14" s="19">
        <v>7.6</v>
      </c>
      <c r="F14" s="13">
        <v>0.576388888888889</v>
      </c>
      <c r="G14" s="19">
        <v>-1.2</v>
      </c>
      <c r="H14" s="33" t="s">
        <v>54</v>
      </c>
      <c r="I14" s="19">
        <v>64.7</v>
      </c>
      <c r="J14" s="19">
        <v>87.3</v>
      </c>
      <c r="K14" s="19">
        <v>46.6</v>
      </c>
      <c r="L14" s="19">
        <v>5.2</v>
      </c>
      <c r="M14" s="19">
        <v>6.1</v>
      </c>
      <c r="N14" s="19">
        <v>4.6</v>
      </c>
      <c r="O14" s="19">
        <v>0</v>
      </c>
      <c r="P14" s="19"/>
      <c r="Q14" s="14"/>
      <c r="R14" s="19">
        <v>2</v>
      </c>
      <c r="S14" s="20">
        <v>6.72</v>
      </c>
      <c r="T14" s="19">
        <v>1.4</v>
      </c>
      <c r="U14" s="19">
        <v>4.2</v>
      </c>
      <c r="V14" s="19">
        <v>9.2</v>
      </c>
      <c r="W14" s="14">
        <v>0.5784722222222222</v>
      </c>
      <c r="X14" s="21" t="s">
        <v>53</v>
      </c>
    </row>
    <row r="15" spans="2:24" ht="13.5">
      <c r="B15" s="17"/>
      <c r="C15" s="18">
        <v>8</v>
      </c>
      <c r="D15" s="19">
        <v>2.4</v>
      </c>
      <c r="E15" s="19">
        <v>8.4</v>
      </c>
      <c r="F15" s="13">
        <v>0.6201388888888889</v>
      </c>
      <c r="G15" s="19">
        <v>-2.3</v>
      </c>
      <c r="H15" s="14">
        <v>0.31805555555555554</v>
      </c>
      <c r="I15" s="19">
        <v>67.8</v>
      </c>
      <c r="J15" s="19">
        <v>89.6</v>
      </c>
      <c r="K15" s="19">
        <v>39</v>
      </c>
      <c r="L15" s="19">
        <v>3.8</v>
      </c>
      <c r="M15" s="19">
        <v>4.7</v>
      </c>
      <c r="N15" s="19">
        <v>3.3</v>
      </c>
      <c r="O15" s="19">
        <v>0</v>
      </c>
      <c r="P15" s="19"/>
      <c r="Q15" s="14"/>
      <c r="R15" s="19">
        <v>7.1</v>
      </c>
      <c r="S15" s="20">
        <v>12.81</v>
      </c>
      <c r="T15" s="19">
        <v>1.2</v>
      </c>
      <c r="U15" s="19">
        <v>2.8</v>
      </c>
      <c r="V15" s="19">
        <v>7.2</v>
      </c>
      <c r="W15" s="14">
        <v>0.56875</v>
      </c>
      <c r="X15" s="21" t="s">
        <v>55</v>
      </c>
    </row>
    <row r="16" spans="2:24" ht="13.5">
      <c r="B16" s="17"/>
      <c r="C16" s="18">
        <v>9</v>
      </c>
      <c r="D16" s="19">
        <v>5.6</v>
      </c>
      <c r="E16" s="19">
        <v>10.8</v>
      </c>
      <c r="F16" s="13">
        <v>0.5986111111111111</v>
      </c>
      <c r="G16" s="19">
        <v>2.1</v>
      </c>
      <c r="H16" s="14">
        <v>0.8756944444444444</v>
      </c>
      <c r="I16" s="19">
        <v>65.1</v>
      </c>
      <c r="J16" s="19">
        <v>85.5</v>
      </c>
      <c r="K16" s="19">
        <v>39.7</v>
      </c>
      <c r="L16" s="19">
        <v>4.1</v>
      </c>
      <c r="M16" s="19">
        <v>5.2</v>
      </c>
      <c r="N16" s="19">
        <v>3.3</v>
      </c>
      <c r="O16" s="19">
        <v>0</v>
      </c>
      <c r="P16" s="19"/>
      <c r="Q16" s="14"/>
      <c r="R16" s="19">
        <v>6.3</v>
      </c>
      <c r="S16" s="20">
        <v>11.11</v>
      </c>
      <c r="T16" s="19">
        <v>1.6</v>
      </c>
      <c r="U16" s="19">
        <v>4.9</v>
      </c>
      <c r="V16" s="19">
        <v>10.8</v>
      </c>
      <c r="W16" s="14">
        <v>0.6444444444444445</v>
      </c>
      <c r="X16" s="21" t="s">
        <v>52</v>
      </c>
    </row>
    <row r="17" spans="2:24" ht="13.5">
      <c r="B17" s="17"/>
      <c r="C17" s="18">
        <v>10</v>
      </c>
      <c r="D17" s="19">
        <v>4.8</v>
      </c>
      <c r="E17" s="19">
        <v>12.1</v>
      </c>
      <c r="F17" s="13">
        <v>0.5965277777777778</v>
      </c>
      <c r="G17" s="19">
        <v>-0.5</v>
      </c>
      <c r="H17" s="14">
        <v>0.3055555555555555</v>
      </c>
      <c r="I17" s="19">
        <v>73.7</v>
      </c>
      <c r="J17" s="19">
        <v>95.4</v>
      </c>
      <c r="K17" s="19">
        <v>35.6</v>
      </c>
      <c r="L17" s="19">
        <v>4.1</v>
      </c>
      <c r="M17" s="19">
        <v>4.8</v>
      </c>
      <c r="N17" s="19">
        <v>3.4</v>
      </c>
      <c r="O17" s="19">
        <v>0</v>
      </c>
      <c r="P17" s="19"/>
      <c r="Q17" s="14"/>
      <c r="R17" s="19">
        <v>7.4</v>
      </c>
      <c r="S17" s="20">
        <v>12.46</v>
      </c>
      <c r="T17" s="19">
        <v>1.4</v>
      </c>
      <c r="U17" s="19">
        <v>3.7</v>
      </c>
      <c r="V17" s="19">
        <v>7.2</v>
      </c>
      <c r="W17" s="14">
        <v>0.6569444444444444</v>
      </c>
      <c r="X17" s="21" t="s">
        <v>50</v>
      </c>
    </row>
    <row r="18" spans="2:24" ht="13.5">
      <c r="B18" s="47" t="s">
        <v>6</v>
      </c>
      <c r="C18" s="22" t="s">
        <v>5</v>
      </c>
      <c r="D18" s="12">
        <f>SUM(D13:D17)</f>
        <v>21.6</v>
      </c>
      <c r="E18" s="12">
        <f>SUM(E13:E17)</f>
        <v>48.1</v>
      </c>
      <c r="F18" s="23"/>
      <c r="G18" s="12">
        <f>SUM(G13:G17)</f>
        <v>-2.4</v>
      </c>
      <c r="H18" s="24"/>
      <c r="I18" s="12">
        <f aca="true" t="shared" si="2" ref="I18:P18">SUM(I13:I17)</f>
        <v>339.59999999999997</v>
      </c>
      <c r="J18" s="12">
        <f t="shared" si="2"/>
        <v>449.29999999999995</v>
      </c>
      <c r="K18" s="12">
        <f t="shared" si="2"/>
        <v>200.70000000000002</v>
      </c>
      <c r="L18" s="12">
        <f t="shared" si="2"/>
        <v>22.4</v>
      </c>
      <c r="M18" s="12">
        <f t="shared" si="2"/>
        <v>26.8</v>
      </c>
      <c r="N18" s="12">
        <f t="shared" si="2"/>
        <v>18.9</v>
      </c>
      <c r="O18" s="12">
        <f t="shared" si="2"/>
        <v>0</v>
      </c>
      <c r="P18" s="12">
        <f t="shared" si="2"/>
        <v>0</v>
      </c>
      <c r="Q18" s="24"/>
      <c r="R18" s="12">
        <f>SUM(R13:R17)</f>
        <v>27.700000000000003</v>
      </c>
      <c r="S18" s="15">
        <f>SUM(S13:S17)</f>
        <v>53.46</v>
      </c>
      <c r="T18" s="12">
        <f>SUM(T13:T17)</f>
        <v>6.800000000000001</v>
      </c>
      <c r="U18" s="12">
        <f>SUM(U13:U17)</f>
        <v>19.400000000000002</v>
      </c>
      <c r="V18" s="12">
        <f>SUM(V13:V17)</f>
        <v>42.5</v>
      </c>
      <c r="W18" s="24"/>
      <c r="X18" s="16"/>
    </row>
    <row r="19" spans="2:24" ht="13.5">
      <c r="B19" s="48"/>
      <c r="C19" s="25" t="s">
        <v>3</v>
      </c>
      <c r="D19" s="26">
        <f>AVERAGE(D13:D17)</f>
        <v>4.32</v>
      </c>
      <c r="E19" s="26">
        <f>AVERAGE(E13:E17)</f>
        <v>9.620000000000001</v>
      </c>
      <c r="F19" s="27"/>
      <c r="G19" s="26">
        <f>AVERAGE(G13:G17)</f>
        <v>-0.48</v>
      </c>
      <c r="H19" s="28"/>
      <c r="I19" s="26">
        <f aca="true" t="shared" si="3" ref="I19:N19">AVERAGE(I13:I17)</f>
        <v>67.91999999999999</v>
      </c>
      <c r="J19" s="26">
        <f t="shared" si="3"/>
        <v>89.85999999999999</v>
      </c>
      <c r="K19" s="26">
        <f t="shared" si="3"/>
        <v>40.14</v>
      </c>
      <c r="L19" s="26">
        <f t="shared" si="3"/>
        <v>4.4799999999999995</v>
      </c>
      <c r="M19" s="26">
        <f t="shared" si="3"/>
        <v>5.36</v>
      </c>
      <c r="N19" s="26">
        <f t="shared" si="3"/>
        <v>3.78</v>
      </c>
      <c r="O19" s="29"/>
      <c r="P19" s="29"/>
      <c r="Q19" s="28"/>
      <c r="R19" s="29"/>
      <c r="S19" s="30">
        <f>AVERAGE(S13:S17)</f>
        <v>10.692</v>
      </c>
      <c r="T19" s="26">
        <f>AVERAGE(T13:T17)</f>
        <v>1.36</v>
      </c>
      <c r="U19" s="26">
        <f>AVERAGE(U13:U17)</f>
        <v>3.8800000000000003</v>
      </c>
      <c r="V19" s="26">
        <f>AVERAGE(V13:V17)</f>
        <v>8.5</v>
      </c>
      <c r="W19" s="28"/>
      <c r="X19" s="31"/>
    </row>
    <row r="20" spans="2:24" ht="13.5">
      <c r="B20" s="47" t="s">
        <v>7</v>
      </c>
      <c r="C20" s="22" t="s">
        <v>5</v>
      </c>
      <c r="D20" s="12">
        <f>SUM(D6:D10,D13:D17)</f>
        <v>47.199999999999996</v>
      </c>
      <c r="E20" s="12">
        <f>SUM(E6:E10,E13:E17)</f>
        <v>92.3</v>
      </c>
      <c r="F20" s="23"/>
      <c r="G20" s="12">
        <f>SUM(G6:G10,G13:G17)</f>
        <v>6.800000000000001</v>
      </c>
      <c r="H20" s="24"/>
      <c r="I20" s="12">
        <f aca="true" t="shared" si="4" ref="I20:P20">SUM(I6:I10,I13:I17)</f>
        <v>660.7</v>
      </c>
      <c r="J20" s="12">
        <f t="shared" si="4"/>
        <v>875</v>
      </c>
      <c r="K20" s="12">
        <f t="shared" si="4"/>
        <v>428.90000000000003</v>
      </c>
      <c r="L20" s="12">
        <f t="shared" si="4"/>
        <v>47.699999999999996</v>
      </c>
      <c r="M20" s="12">
        <f t="shared" si="4"/>
        <v>55.400000000000006</v>
      </c>
      <c r="N20" s="12">
        <f t="shared" si="4"/>
        <v>41.099999999999994</v>
      </c>
      <c r="O20" s="12">
        <f t="shared" si="4"/>
        <v>2.5</v>
      </c>
      <c r="P20" s="12">
        <f t="shared" si="4"/>
        <v>1.5</v>
      </c>
      <c r="Q20" s="24"/>
      <c r="R20" s="12">
        <f>SUM(R6:R10,R13:R17)</f>
        <v>40.099999999999994</v>
      </c>
      <c r="S20" s="15">
        <f>SUM(S6:S10,S13:S17)</f>
        <v>84.39000000000001</v>
      </c>
      <c r="T20" s="12">
        <f>SUM(T6:T10,T13:T17)</f>
        <v>17.099999999999998</v>
      </c>
      <c r="U20" s="12">
        <f>SUM(U6:U10,U13:U17)</f>
        <v>43.2</v>
      </c>
      <c r="V20" s="12">
        <f>SUM(V6:V10,V13:V17)</f>
        <v>95.8</v>
      </c>
      <c r="W20" s="24"/>
      <c r="X20" s="16"/>
    </row>
    <row r="21" spans="2:24" ht="13.5">
      <c r="B21" s="48"/>
      <c r="C21" s="25" t="s">
        <v>3</v>
      </c>
      <c r="D21" s="26">
        <f>AVERAGE(D6:D10,D13:D17)</f>
        <v>4.72</v>
      </c>
      <c r="E21" s="26">
        <f>AVERAGE(E6:E10,E13:E17)</f>
        <v>9.23</v>
      </c>
      <c r="F21" s="27"/>
      <c r="G21" s="26">
        <f>AVERAGE(G6:G10,G13:G17)</f>
        <v>0.68</v>
      </c>
      <c r="H21" s="28"/>
      <c r="I21" s="26">
        <f aca="true" t="shared" si="5" ref="I21:N21">AVERAGE(I6:I10,I13:I17)</f>
        <v>66.07000000000001</v>
      </c>
      <c r="J21" s="26">
        <f t="shared" si="5"/>
        <v>87.5</v>
      </c>
      <c r="K21" s="26">
        <f t="shared" si="5"/>
        <v>42.89</v>
      </c>
      <c r="L21" s="26">
        <f t="shared" si="5"/>
        <v>4.77</v>
      </c>
      <c r="M21" s="26">
        <f t="shared" si="5"/>
        <v>5.540000000000001</v>
      </c>
      <c r="N21" s="26">
        <f t="shared" si="5"/>
        <v>4.109999999999999</v>
      </c>
      <c r="O21" s="29"/>
      <c r="P21" s="29"/>
      <c r="Q21" s="28"/>
      <c r="R21" s="29"/>
      <c r="S21" s="30">
        <f>AVERAGE(S6:S10,S13:S17)</f>
        <v>8.439000000000002</v>
      </c>
      <c r="T21" s="26">
        <f>AVERAGE(T6:T10,T13:T17)</f>
        <v>1.7099999999999997</v>
      </c>
      <c r="U21" s="26">
        <f>AVERAGE(U6:U10,U13:U17)</f>
        <v>4.32</v>
      </c>
      <c r="V21" s="26">
        <f>AVERAGE(V6:V10,V13:V17)</f>
        <v>9.58</v>
      </c>
      <c r="W21" s="28"/>
      <c r="X21" s="31"/>
    </row>
    <row r="22" spans="2:24" ht="27">
      <c r="B22" s="17"/>
      <c r="C22" s="18">
        <v>11</v>
      </c>
      <c r="D22" s="12">
        <v>5.7</v>
      </c>
      <c r="E22" s="12">
        <v>8.5</v>
      </c>
      <c r="F22" s="13">
        <v>0.6159722222222223</v>
      </c>
      <c r="G22" s="12">
        <v>1.7</v>
      </c>
      <c r="H22" s="14">
        <v>0.9881944444444444</v>
      </c>
      <c r="I22" s="12">
        <v>61</v>
      </c>
      <c r="J22" s="12">
        <v>85.4</v>
      </c>
      <c r="K22" s="12">
        <v>42.1</v>
      </c>
      <c r="L22" s="12">
        <v>4.8</v>
      </c>
      <c r="M22" s="12">
        <v>5.7</v>
      </c>
      <c r="N22" s="12">
        <v>4.1</v>
      </c>
      <c r="O22" s="12">
        <v>1</v>
      </c>
      <c r="P22" s="12">
        <v>0.5</v>
      </c>
      <c r="Q22" s="32" t="s">
        <v>56</v>
      </c>
      <c r="R22" s="12">
        <v>2.7</v>
      </c>
      <c r="S22" s="15">
        <v>7.61</v>
      </c>
      <c r="T22" s="12">
        <v>2.8</v>
      </c>
      <c r="U22" s="12">
        <v>6.9</v>
      </c>
      <c r="V22" s="12">
        <v>15.1</v>
      </c>
      <c r="W22" s="14">
        <v>0.6493055555555556</v>
      </c>
      <c r="X22" s="16" t="s">
        <v>50</v>
      </c>
    </row>
    <row r="23" spans="2:24" ht="13.5">
      <c r="B23" s="17"/>
      <c r="C23" s="18">
        <v>12</v>
      </c>
      <c r="D23" s="19">
        <v>1.6</v>
      </c>
      <c r="E23" s="19">
        <v>7.2</v>
      </c>
      <c r="F23" s="13">
        <v>0.6208333333333333</v>
      </c>
      <c r="G23" s="19">
        <v>-2.3</v>
      </c>
      <c r="H23" s="14">
        <v>0.26805555555555555</v>
      </c>
      <c r="I23" s="19">
        <v>63.1</v>
      </c>
      <c r="J23" s="19">
        <v>83.6</v>
      </c>
      <c r="K23" s="19">
        <v>39.6</v>
      </c>
      <c r="L23" s="19">
        <v>3.7</v>
      </c>
      <c r="M23" s="19">
        <v>4.9</v>
      </c>
      <c r="N23" s="19">
        <v>3</v>
      </c>
      <c r="O23" s="19">
        <v>0</v>
      </c>
      <c r="P23" s="19"/>
      <c r="Q23" s="14"/>
      <c r="R23" s="19">
        <v>7.2</v>
      </c>
      <c r="S23" s="20">
        <v>13.22</v>
      </c>
      <c r="T23" s="19">
        <v>1.3</v>
      </c>
      <c r="U23" s="19">
        <v>3.4</v>
      </c>
      <c r="V23" s="19">
        <v>8.5</v>
      </c>
      <c r="W23" s="14">
        <v>0.5319444444444444</v>
      </c>
      <c r="X23" s="21" t="s">
        <v>57</v>
      </c>
    </row>
    <row r="24" spans="2:24" ht="13.5">
      <c r="B24" s="17"/>
      <c r="C24" s="18">
        <v>13</v>
      </c>
      <c r="D24" s="19">
        <v>4.2</v>
      </c>
      <c r="E24" s="19">
        <v>8.2</v>
      </c>
      <c r="F24" s="13">
        <v>0.65</v>
      </c>
      <c r="G24" s="19">
        <v>-1.1</v>
      </c>
      <c r="H24" s="14">
        <v>0.030555555555555555</v>
      </c>
      <c r="I24" s="19">
        <v>64.5</v>
      </c>
      <c r="J24" s="19">
        <v>89.8</v>
      </c>
      <c r="K24" s="19">
        <v>45.4</v>
      </c>
      <c r="L24" s="19">
        <v>3.5</v>
      </c>
      <c r="M24" s="19">
        <v>4.6</v>
      </c>
      <c r="N24" s="19">
        <v>2.6</v>
      </c>
      <c r="O24" s="19">
        <v>0</v>
      </c>
      <c r="P24" s="19"/>
      <c r="Q24" s="14"/>
      <c r="R24" s="19">
        <v>2.6</v>
      </c>
      <c r="S24" s="20">
        <v>6.3</v>
      </c>
      <c r="T24" s="19">
        <v>2.4</v>
      </c>
      <c r="U24" s="19">
        <v>4.7</v>
      </c>
      <c r="V24" s="19">
        <v>12.2</v>
      </c>
      <c r="W24" s="14">
        <v>0.8125</v>
      </c>
      <c r="X24" s="21" t="s">
        <v>50</v>
      </c>
    </row>
    <row r="25" spans="2:24" ht="13.5">
      <c r="B25" s="17"/>
      <c r="C25" s="18">
        <v>14</v>
      </c>
      <c r="D25" s="19">
        <v>6.3</v>
      </c>
      <c r="E25" s="19">
        <v>9.3</v>
      </c>
      <c r="F25" s="13">
        <v>0.6256944444444444</v>
      </c>
      <c r="G25" s="19">
        <v>2.8</v>
      </c>
      <c r="H25" s="14">
        <v>0.20902777777777778</v>
      </c>
      <c r="I25" s="19">
        <v>54.2</v>
      </c>
      <c r="J25" s="19">
        <v>74</v>
      </c>
      <c r="K25" s="19">
        <v>42.3</v>
      </c>
      <c r="L25" s="19">
        <v>4.4</v>
      </c>
      <c r="M25" s="19">
        <v>5.4</v>
      </c>
      <c r="N25" s="19">
        <v>3.6</v>
      </c>
      <c r="O25" s="19">
        <v>0</v>
      </c>
      <c r="P25" s="19"/>
      <c r="Q25" s="14"/>
      <c r="R25" s="19">
        <v>2.6</v>
      </c>
      <c r="S25" s="20">
        <v>6.49</v>
      </c>
      <c r="T25" s="19">
        <v>2</v>
      </c>
      <c r="U25" s="19">
        <v>4.3</v>
      </c>
      <c r="V25" s="19">
        <v>10.4</v>
      </c>
      <c r="W25" s="14">
        <v>0.48680555555555555</v>
      </c>
      <c r="X25" s="21" t="s">
        <v>50</v>
      </c>
    </row>
    <row r="26" spans="2:24" ht="13.5">
      <c r="B26" s="17"/>
      <c r="C26" s="18">
        <v>15</v>
      </c>
      <c r="D26" s="19">
        <v>4.3</v>
      </c>
      <c r="E26" s="19">
        <v>8.4</v>
      </c>
      <c r="F26" s="13">
        <v>0.517361111111111</v>
      </c>
      <c r="G26" s="19">
        <v>0.6</v>
      </c>
      <c r="H26" s="14">
        <v>0.3013888888888889</v>
      </c>
      <c r="I26" s="19">
        <v>70.9</v>
      </c>
      <c r="J26" s="19">
        <v>89.7</v>
      </c>
      <c r="K26" s="19">
        <v>47.5</v>
      </c>
      <c r="L26" s="19">
        <v>4.8</v>
      </c>
      <c r="M26" s="19">
        <v>5.9</v>
      </c>
      <c r="N26" s="19">
        <v>3.7</v>
      </c>
      <c r="O26" s="19">
        <v>0</v>
      </c>
      <c r="P26" s="19"/>
      <c r="Q26" s="14"/>
      <c r="R26" s="19">
        <v>0.3</v>
      </c>
      <c r="S26" s="20">
        <v>5.32</v>
      </c>
      <c r="T26" s="19">
        <v>1.1</v>
      </c>
      <c r="U26" s="19">
        <v>3.6</v>
      </c>
      <c r="V26" s="19">
        <v>7</v>
      </c>
      <c r="W26" s="14">
        <v>0.5638888888888889</v>
      </c>
      <c r="X26" s="21" t="s">
        <v>58</v>
      </c>
    </row>
    <row r="27" spans="2:24" ht="13.5">
      <c r="B27" s="47" t="s">
        <v>8</v>
      </c>
      <c r="C27" s="22" t="s">
        <v>5</v>
      </c>
      <c r="D27" s="12">
        <f>SUM(D22:D26)</f>
        <v>22.1</v>
      </c>
      <c r="E27" s="12">
        <f>SUM(E22:E26)</f>
        <v>41.6</v>
      </c>
      <c r="F27" s="23"/>
      <c r="G27" s="12">
        <f>SUM(G22:G26)</f>
        <v>1.6999999999999997</v>
      </c>
      <c r="H27" s="24"/>
      <c r="I27" s="12">
        <f aca="true" t="shared" si="6" ref="I27:P27">SUM(I22:I26)</f>
        <v>313.70000000000005</v>
      </c>
      <c r="J27" s="12">
        <f t="shared" si="6"/>
        <v>422.5</v>
      </c>
      <c r="K27" s="12">
        <f t="shared" si="6"/>
        <v>216.89999999999998</v>
      </c>
      <c r="L27" s="12">
        <f t="shared" si="6"/>
        <v>21.2</v>
      </c>
      <c r="M27" s="12">
        <f t="shared" si="6"/>
        <v>26.5</v>
      </c>
      <c r="N27" s="12">
        <f t="shared" si="6"/>
        <v>17</v>
      </c>
      <c r="O27" s="12">
        <f t="shared" si="6"/>
        <v>1</v>
      </c>
      <c r="P27" s="12">
        <f t="shared" si="6"/>
        <v>0.5</v>
      </c>
      <c r="Q27" s="24"/>
      <c r="R27" s="12">
        <f>SUM(R22:R26)</f>
        <v>15.4</v>
      </c>
      <c r="S27" s="15">
        <f>SUM(S22:S26)</f>
        <v>38.940000000000005</v>
      </c>
      <c r="T27" s="12">
        <f>SUM(T22:T26)</f>
        <v>9.6</v>
      </c>
      <c r="U27" s="12">
        <f>SUM(U22:U26)</f>
        <v>22.900000000000002</v>
      </c>
      <c r="V27" s="12">
        <f>SUM(V22:V26)</f>
        <v>53.199999999999996</v>
      </c>
      <c r="W27" s="24"/>
      <c r="X27" s="16"/>
    </row>
    <row r="28" spans="2:24" ht="13.5">
      <c r="B28" s="48"/>
      <c r="C28" s="25" t="s">
        <v>3</v>
      </c>
      <c r="D28" s="26">
        <f>AVERAGE(D22:D26)</f>
        <v>4.42</v>
      </c>
      <c r="E28" s="26">
        <f>AVERAGE(E22:E26)</f>
        <v>8.32</v>
      </c>
      <c r="F28" s="27"/>
      <c r="G28" s="26">
        <f>AVERAGE(G22:G26)</f>
        <v>0.33999999999999997</v>
      </c>
      <c r="H28" s="28"/>
      <c r="I28" s="26">
        <f aca="true" t="shared" si="7" ref="I28:N28">AVERAGE(I22:I26)</f>
        <v>62.74000000000001</v>
      </c>
      <c r="J28" s="26">
        <f t="shared" si="7"/>
        <v>84.5</v>
      </c>
      <c r="K28" s="26">
        <f t="shared" si="7"/>
        <v>43.379999999999995</v>
      </c>
      <c r="L28" s="26">
        <f t="shared" si="7"/>
        <v>4.24</v>
      </c>
      <c r="M28" s="26">
        <f t="shared" si="7"/>
        <v>5.3</v>
      </c>
      <c r="N28" s="26">
        <f t="shared" si="7"/>
        <v>3.4</v>
      </c>
      <c r="O28" s="29"/>
      <c r="P28" s="29"/>
      <c r="Q28" s="28"/>
      <c r="R28" s="29"/>
      <c r="S28" s="30">
        <f>AVERAGE(S22:S26)</f>
        <v>7.788000000000001</v>
      </c>
      <c r="T28" s="26">
        <f>AVERAGE(T22:T26)</f>
        <v>1.92</v>
      </c>
      <c r="U28" s="26">
        <f>AVERAGE(U22:U26)</f>
        <v>4.58</v>
      </c>
      <c r="V28" s="26">
        <f>AVERAGE(V22:V26)</f>
        <v>10.639999999999999</v>
      </c>
      <c r="W28" s="28"/>
      <c r="X28" s="31"/>
    </row>
    <row r="29" spans="2:24" ht="13.5">
      <c r="B29" s="17"/>
      <c r="C29" s="18">
        <v>16</v>
      </c>
      <c r="D29" s="12">
        <v>4.6</v>
      </c>
      <c r="E29" s="12">
        <v>5.6</v>
      </c>
      <c r="F29" s="13">
        <v>0.6583333333333333</v>
      </c>
      <c r="G29" s="12">
        <v>2.1</v>
      </c>
      <c r="H29" s="14">
        <v>0.9993055555555556</v>
      </c>
      <c r="I29" s="12">
        <v>56.8</v>
      </c>
      <c r="J29" s="12">
        <v>85.1</v>
      </c>
      <c r="K29" s="12">
        <v>44.1</v>
      </c>
      <c r="L29" s="12">
        <v>5.1</v>
      </c>
      <c r="M29" s="12">
        <v>5.6</v>
      </c>
      <c r="N29" s="12">
        <v>4.6</v>
      </c>
      <c r="O29" s="12">
        <v>0</v>
      </c>
      <c r="P29" s="12"/>
      <c r="Q29" s="14"/>
      <c r="R29" s="12">
        <v>0</v>
      </c>
      <c r="S29" s="15">
        <v>2.76</v>
      </c>
      <c r="T29" s="12">
        <v>1.5</v>
      </c>
      <c r="U29" s="12">
        <v>2.9</v>
      </c>
      <c r="V29" s="12">
        <v>9.1</v>
      </c>
      <c r="W29" s="14">
        <v>0.40972222222222227</v>
      </c>
      <c r="X29" s="16" t="s">
        <v>59</v>
      </c>
    </row>
    <row r="30" spans="2:24" ht="13.5">
      <c r="B30" s="17"/>
      <c r="C30" s="18">
        <v>17</v>
      </c>
      <c r="D30" s="19">
        <v>3.7</v>
      </c>
      <c r="E30" s="19">
        <v>9.4</v>
      </c>
      <c r="F30" s="13">
        <v>0.6486111111111111</v>
      </c>
      <c r="G30" s="19">
        <v>0</v>
      </c>
      <c r="H30" s="14">
        <v>0.9743055555555555</v>
      </c>
      <c r="I30" s="19">
        <v>73.4</v>
      </c>
      <c r="J30" s="19">
        <v>96.9</v>
      </c>
      <c r="K30" s="19">
        <v>41.4</v>
      </c>
      <c r="L30" s="19">
        <v>4.8</v>
      </c>
      <c r="M30" s="19">
        <v>5.3</v>
      </c>
      <c r="N30" s="19">
        <v>4</v>
      </c>
      <c r="O30" s="19">
        <v>1.5</v>
      </c>
      <c r="P30" s="19">
        <v>1</v>
      </c>
      <c r="Q30" s="14">
        <v>0.041666666666666664</v>
      </c>
      <c r="R30" s="19">
        <v>7.6</v>
      </c>
      <c r="S30" s="20">
        <v>13.77</v>
      </c>
      <c r="T30" s="19">
        <v>1.3</v>
      </c>
      <c r="U30" s="19">
        <v>3.3</v>
      </c>
      <c r="V30" s="19">
        <v>7.6</v>
      </c>
      <c r="W30" s="14">
        <v>0.4784722222222222</v>
      </c>
      <c r="X30" s="21" t="s">
        <v>60</v>
      </c>
    </row>
    <row r="31" spans="2:24" ht="13.5">
      <c r="B31" s="17"/>
      <c r="C31" s="18">
        <v>18</v>
      </c>
      <c r="D31" s="19">
        <v>4.2</v>
      </c>
      <c r="E31" s="19">
        <v>11.6</v>
      </c>
      <c r="F31" s="13">
        <v>0.5347222222222222</v>
      </c>
      <c r="G31" s="19">
        <v>-1.5</v>
      </c>
      <c r="H31" s="14">
        <v>0.08611111111111112</v>
      </c>
      <c r="I31" s="19">
        <v>71.5</v>
      </c>
      <c r="J31" s="19">
        <v>91.9</v>
      </c>
      <c r="K31" s="19">
        <v>37</v>
      </c>
      <c r="L31" s="19">
        <v>4</v>
      </c>
      <c r="M31" s="19">
        <v>5.3</v>
      </c>
      <c r="N31" s="19">
        <v>2.9</v>
      </c>
      <c r="O31" s="19">
        <v>0</v>
      </c>
      <c r="P31" s="19"/>
      <c r="Q31" s="14"/>
      <c r="R31" s="19">
        <v>5.4</v>
      </c>
      <c r="S31" s="20">
        <v>11</v>
      </c>
      <c r="T31" s="19">
        <v>1.2</v>
      </c>
      <c r="U31" s="19">
        <v>2.9</v>
      </c>
      <c r="V31" s="19">
        <v>4.8</v>
      </c>
      <c r="W31" s="14">
        <v>0.5534722222222223</v>
      </c>
      <c r="X31" s="21" t="s">
        <v>61</v>
      </c>
    </row>
    <row r="32" spans="2:24" ht="13.5">
      <c r="B32" s="17"/>
      <c r="C32" s="18">
        <v>19</v>
      </c>
      <c r="D32" s="19">
        <v>6.5</v>
      </c>
      <c r="E32" s="19">
        <v>8.2</v>
      </c>
      <c r="F32" s="13">
        <v>0.4173611111111111</v>
      </c>
      <c r="G32" s="19">
        <v>4.7</v>
      </c>
      <c r="H32" s="14">
        <v>0.04027777777777778</v>
      </c>
      <c r="I32" s="19">
        <v>80.5</v>
      </c>
      <c r="J32" s="19">
        <v>99.1</v>
      </c>
      <c r="K32" s="19">
        <v>58.7</v>
      </c>
      <c r="L32" s="19">
        <v>5.2</v>
      </c>
      <c r="M32" s="19">
        <v>6.3</v>
      </c>
      <c r="N32" s="19">
        <v>4.2</v>
      </c>
      <c r="O32" s="19">
        <v>24</v>
      </c>
      <c r="P32" s="19">
        <v>4</v>
      </c>
      <c r="Q32" s="14">
        <v>0.7083333333333334</v>
      </c>
      <c r="R32" s="19">
        <v>0</v>
      </c>
      <c r="S32" s="20">
        <v>1.66</v>
      </c>
      <c r="T32" s="19">
        <v>0.6</v>
      </c>
      <c r="U32" s="19">
        <v>2.1</v>
      </c>
      <c r="V32" s="19">
        <v>3.3</v>
      </c>
      <c r="W32" s="14">
        <v>0.08125</v>
      </c>
      <c r="X32" s="21" t="s">
        <v>60</v>
      </c>
    </row>
    <row r="33" spans="2:24" ht="27">
      <c r="B33" s="17"/>
      <c r="C33" s="18">
        <v>20</v>
      </c>
      <c r="D33" s="19">
        <v>6.9</v>
      </c>
      <c r="E33" s="19">
        <v>8.8</v>
      </c>
      <c r="F33" s="13">
        <v>0.5756944444444444</v>
      </c>
      <c r="G33" s="19">
        <v>5.3</v>
      </c>
      <c r="H33" s="14">
        <v>0.24930555555555556</v>
      </c>
      <c r="I33" s="19">
        <v>91.2</v>
      </c>
      <c r="J33" s="19">
        <v>98.6</v>
      </c>
      <c r="K33" s="19">
        <v>78.8</v>
      </c>
      <c r="L33" s="19">
        <v>6.7</v>
      </c>
      <c r="M33" s="19">
        <v>7.7</v>
      </c>
      <c r="N33" s="19">
        <v>5.7</v>
      </c>
      <c r="O33" s="19">
        <v>2</v>
      </c>
      <c r="P33" s="19">
        <v>1</v>
      </c>
      <c r="Q33" s="32" t="s">
        <v>62</v>
      </c>
      <c r="R33" s="19">
        <v>0</v>
      </c>
      <c r="S33" s="20">
        <v>3.25</v>
      </c>
      <c r="T33" s="19">
        <v>0.6</v>
      </c>
      <c r="U33" s="19">
        <v>2.7</v>
      </c>
      <c r="V33" s="19">
        <v>6</v>
      </c>
      <c r="W33" s="14">
        <v>0.49652777777777773</v>
      </c>
      <c r="X33" s="21" t="s">
        <v>57</v>
      </c>
    </row>
    <row r="34" spans="2:24" ht="13.5">
      <c r="B34" s="47" t="s">
        <v>9</v>
      </c>
      <c r="C34" s="22" t="s">
        <v>5</v>
      </c>
      <c r="D34" s="12">
        <f>SUM(D29:D33)</f>
        <v>25.9</v>
      </c>
      <c r="E34" s="12">
        <f>SUM(E29:E33)</f>
        <v>43.599999999999994</v>
      </c>
      <c r="F34" s="23"/>
      <c r="G34" s="12">
        <f>SUM(G29:G33)</f>
        <v>10.600000000000001</v>
      </c>
      <c r="H34" s="24"/>
      <c r="I34" s="12">
        <f aca="true" t="shared" si="8" ref="I34:P34">SUM(I29:I33)</f>
        <v>373.4</v>
      </c>
      <c r="J34" s="12">
        <f t="shared" si="8"/>
        <v>471.6</v>
      </c>
      <c r="K34" s="12">
        <f t="shared" si="8"/>
        <v>260</v>
      </c>
      <c r="L34" s="12">
        <f t="shared" si="8"/>
        <v>25.799999999999997</v>
      </c>
      <c r="M34" s="12">
        <f t="shared" si="8"/>
        <v>30.2</v>
      </c>
      <c r="N34" s="12">
        <f t="shared" si="8"/>
        <v>21.4</v>
      </c>
      <c r="O34" s="12">
        <f t="shared" si="8"/>
        <v>27.5</v>
      </c>
      <c r="P34" s="12">
        <f t="shared" si="8"/>
        <v>6</v>
      </c>
      <c r="Q34" s="24"/>
      <c r="R34" s="12">
        <f>SUM(R29:R33)</f>
        <v>13</v>
      </c>
      <c r="S34" s="15">
        <f>SUM(S29:S33)</f>
        <v>32.44</v>
      </c>
      <c r="T34" s="12">
        <f>SUM(T29:T33)</f>
        <v>5.199999999999999</v>
      </c>
      <c r="U34" s="12">
        <f>SUM(U29:U33)</f>
        <v>13.899999999999999</v>
      </c>
      <c r="V34" s="12">
        <f>SUM(V29:V33)</f>
        <v>30.8</v>
      </c>
      <c r="W34" s="24"/>
      <c r="X34" s="16"/>
    </row>
    <row r="35" spans="2:24" ht="13.5">
      <c r="B35" s="48"/>
      <c r="C35" s="25" t="s">
        <v>3</v>
      </c>
      <c r="D35" s="26">
        <f>AVERAGE(D29:D33)</f>
        <v>5.18</v>
      </c>
      <c r="E35" s="26">
        <f>AVERAGE(E29:E33)</f>
        <v>8.719999999999999</v>
      </c>
      <c r="F35" s="27"/>
      <c r="G35" s="26">
        <f>AVERAGE(G29:G33)</f>
        <v>2.12</v>
      </c>
      <c r="H35" s="28"/>
      <c r="I35" s="26">
        <f aca="true" t="shared" si="9" ref="I35:N35">AVERAGE(I29:I33)</f>
        <v>74.67999999999999</v>
      </c>
      <c r="J35" s="26">
        <f t="shared" si="9"/>
        <v>94.32000000000001</v>
      </c>
      <c r="K35" s="26">
        <f t="shared" si="9"/>
        <v>52</v>
      </c>
      <c r="L35" s="26">
        <f t="shared" si="9"/>
        <v>5.159999999999999</v>
      </c>
      <c r="M35" s="26">
        <f t="shared" si="9"/>
        <v>6.04</v>
      </c>
      <c r="N35" s="26">
        <f t="shared" si="9"/>
        <v>4.279999999999999</v>
      </c>
      <c r="O35" s="29"/>
      <c r="P35" s="29"/>
      <c r="Q35" s="28"/>
      <c r="R35" s="29"/>
      <c r="S35" s="30">
        <f>AVERAGE(S29:S33)</f>
        <v>6.4879999999999995</v>
      </c>
      <c r="T35" s="26">
        <f>AVERAGE(T29:T33)</f>
        <v>1.0399999999999998</v>
      </c>
      <c r="U35" s="26">
        <f>AVERAGE(U29:U33)</f>
        <v>2.78</v>
      </c>
      <c r="V35" s="26">
        <f>AVERAGE(V29:V33)</f>
        <v>6.16</v>
      </c>
      <c r="W35" s="28"/>
      <c r="X35" s="31"/>
    </row>
    <row r="36" spans="2:24" ht="13.5">
      <c r="B36" s="47" t="s">
        <v>10</v>
      </c>
      <c r="C36" s="22" t="s">
        <v>5</v>
      </c>
      <c r="D36" s="12">
        <f>SUM(D22:D26,D29:D33)</f>
        <v>48</v>
      </c>
      <c r="E36" s="12">
        <f>SUM(E22:E26,E29:E33)</f>
        <v>85.2</v>
      </c>
      <c r="F36" s="23"/>
      <c r="G36" s="12">
        <f>SUM(G22:G26,G29:G33)</f>
        <v>12.3</v>
      </c>
      <c r="H36" s="24"/>
      <c r="I36" s="12">
        <f aca="true" t="shared" si="10" ref="I36:P36">SUM(I22:I26,I29:I33)</f>
        <v>687.1000000000001</v>
      </c>
      <c r="J36" s="12">
        <f t="shared" si="10"/>
        <v>894.1</v>
      </c>
      <c r="K36" s="12">
        <f t="shared" si="10"/>
        <v>476.9</v>
      </c>
      <c r="L36" s="12">
        <f t="shared" si="10"/>
        <v>47</v>
      </c>
      <c r="M36" s="12">
        <f t="shared" si="10"/>
        <v>56.699999999999996</v>
      </c>
      <c r="N36" s="12">
        <f t="shared" si="10"/>
        <v>38.400000000000006</v>
      </c>
      <c r="O36" s="12">
        <f t="shared" si="10"/>
        <v>28.5</v>
      </c>
      <c r="P36" s="12">
        <f t="shared" si="10"/>
        <v>6.5</v>
      </c>
      <c r="Q36" s="24"/>
      <c r="R36" s="12">
        <f>SUM(R22:R26,R29:R33)</f>
        <v>28.4</v>
      </c>
      <c r="S36" s="15">
        <f>SUM(S22:S26,S29:S33)</f>
        <v>71.38</v>
      </c>
      <c r="T36" s="12">
        <f>SUM(T22:T26,T29:T33)</f>
        <v>14.799999999999999</v>
      </c>
      <c r="U36" s="12">
        <f>SUM(U22:U26,U29:U33)</f>
        <v>36.800000000000004</v>
      </c>
      <c r="V36" s="12">
        <f>SUM(V22:V26,V29:V33)</f>
        <v>83.99999999999999</v>
      </c>
      <c r="W36" s="24"/>
      <c r="X36" s="16"/>
    </row>
    <row r="37" spans="2:24" ht="13.5">
      <c r="B37" s="48"/>
      <c r="C37" s="25" t="s">
        <v>3</v>
      </c>
      <c r="D37" s="26">
        <f>AVERAGE(D22:D26,D29:D33)</f>
        <v>4.8</v>
      </c>
      <c r="E37" s="26">
        <f>AVERAGE(E22:E26,E29:E33)</f>
        <v>8.52</v>
      </c>
      <c r="F37" s="27"/>
      <c r="G37" s="26">
        <f>AVERAGE(G22:G26,G29:G33)</f>
        <v>1.23</v>
      </c>
      <c r="H37" s="28"/>
      <c r="I37" s="26">
        <f aca="true" t="shared" si="11" ref="I37:N37">AVERAGE(I22:I26,I29:I33)</f>
        <v>68.71000000000001</v>
      </c>
      <c r="J37" s="26">
        <f t="shared" si="11"/>
        <v>89.41</v>
      </c>
      <c r="K37" s="26">
        <f t="shared" si="11"/>
        <v>47.69</v>
      </c>
      <c r="L37" s="26">
        <f t="shared" si="11"/>
        <v>4.7</v>
      </c>
      <c r="M37" s="26">
        <f t="shared" si="11"/>
        <v>5.67</v>
      </c>
      <c r="N37" s="26">
        <f t="shared" si="11"/>
        <v>3.8400000000000007</v>
      </c>
      <c r="O37" s="29"/>
      <c r="P37" s="29"/>
      <c r="Q37" s="28"/>
      <c r="R37" s="29"/>
      <c r="S37" s="30">
        <f>AVERAGE(S22:S26,S29:S33)</f>
        <v>7.138</v>
      </c>
      <c r="T37" s="26">
        <f>AVERAGE(T22:T26,T29:T33)</f>
        <v>1.48</v>
      </c>
      <c r="U37" s="26">
        <f>AVERAGE(U22:U26,U29:U33)</f>
        <v>3.6800000000000006</v>
      </c>
      <c r="V37" s="26">
        <f>AVERAGE(V22:V26,V29:V33)</f>
        <v>8.399999999999999</v>
      </c>
      <c r="W37" s="28"/>
      <c r="X37" s="31"/>
    </row>
    <row r="38" spans="2:24" ht="40.5">
      <c r="B38" s="17"/>
      <c r="C38" s="18">
        <v>21</v>
      </c>
      <c r="D38" s="12">
        <v>7.4</v>
      </c>
      <c r="E38" s="12">
        <v>10.5</v>
      </c>
      <c r="F38" s="13">
        <v>0.5083333333333333</v>
      </c>
      <c r="G38" s="12">
        <v>6.2</v>
      </c>
      <c r="H38" s="14">
        <v>0.9493055555555556</v>
      </c>
      <c r="I38" s="12">
        <v>89.3</v>
      </c>
      <c r="J38" s="12">
        <v>97.3</v>
      </c>
      <c r="K38" s="12">
        <v>71</v>
      </c>
      <c r="L38" s="12">
        <v>7.6</v>
      </c>
      <c r="M38" s="12">
        <v>8.6</v>
      </c>
      <c r="N38" s="12">
        <v>6.8</v>
      </c>
      <c r="O38" s="12">
        <v>9</v>
      </c>
      <c r="P38" s="12">
        <v>1.5</v>
      </c>
      <c r="Q38" s="32" t="s">
        <v>63</v>
      </c>
      <c r="R38" s="12">
        <v>0</v>
      </c>
      <c r="S38" s="15">
        <v>3.4</v>
      </c>
      <c r="T38" s="12">
        <v>0.7</v>
      </c>
      <c r="U38" s="12">
        <v>2.6</v>
      </c>
      <c r="V38" s="12">
        <v>5.1</v>
      </c>
      <c r="W38" s="14">
        <v>0.8145833333333333</v>
      </c>
      <c r="X38" s="16" t="s">
        <v>64</v>
      </c>
    </row>
    <row r="39" spans="2:24" ht="13.5">
      <c r="B39" s="17"/>
      <c r="C39" s="18">
        <v>22</v>
      </c>
      <c r="D39" s="19">
        <v>6.3</v>
      </c>
      <c r="E39" s="19">
        <v>11</v>
      </c>
      <c r="F39" s="13">
        <v>0.6416666666666667</v>
      </c>
      <c r="G39" s="19">
        <v>3.3</v>
      </c>
      <c r="H39" s="14">
        <v>0.3229166666666667</v>
      </c>
      <c r="I39" s="19">
        <v>85.2</v>
      </c>
      <c r="J39" s="19">
        <v>99.6</v>
      </c>
      <c r="K39" s="19">
        <v>56.1</v>
      </c>
      <c r="L39" s="19">
        <v>7.3</v>
      </c>
      <c r="M39" s="19">
        <v>8.6</v>
      </c>
      <c r="N39" s="19">
        <v>6.1</v>
      </c>
      <c r="O39" s="19">
        <v>0</v>
      </c>
      <c r="P39" s="19"/>
      <c r="Q39" s="14"/>
      <c r="R39" s="19">
        <v>5.2</v>
      </c>
      <c r="S39" s="20">
        <v>8.59</v>
      </c>
      <c r="T39" s="19">
        <v>1.1</v>
      </c>
      <c r="U39" s="19">
        <v>3.1</v>
      </c>
      <c r="V39" s="19">
        <v>7.2</v>
      </c>
      <c r="W39" s="14">
        <v>0.5881944444444445</v>
      </c>
      <c r="X39" s="21" t="s">
        <v>53</v>
      </c>
    </row>
    <row r="40" spans="2:24" ht="13.5">
      <c r="B40" s="17"/>
      <c r="C40" s="18">
        <v>23</v>
      </c>
      <c r="D40" s="19">
        <v>6.6</v>
      </c>
      <c r="E40" s="19">
        <v>9.6</v>
      </c>
      <c r="F40" s="13">
        <v>0.5826388888888888</v>
      </c>
      <c r="G40" s="19">
        <v>3.1</v>
      </c>
      <c r="H40" s="33" t="s">
        <v>65</v>
      </c>
      <c r="I40" s="19">
        <v>65.8</v>
      </c>
      <c r="J40" s="19">
        <v>97.4</v>
      </c>
      <c r="K40" s="19">
        <v>45.1</v>
      </c>
      <c r="L40" s="19">
        <v>7.1</v>
      </c>
      <c r="M40" s="19">
        <v>8</v>
      </c>
      <c r="N40" s="19">
        <v>6.3</v>
      </c>
      <c r="O40" s="19">
        <v>0</v>
      </c>
      <c r="P40" s="19"/>
      <c r="Q40" s="14"/>
      <c r="R40" s="19">
        <v>3.4</v>
      </c>
      <c r="S40" s="20">
        <v>8.64</v>
      </c>
      <c r="T40" s="19">
        <v>2.8</v>
      </c>
      <c r="U40" s="19">
        <v>6.4</v>
      </c>
      <c r="V40" s="19">
        <v>16.2</v>
      </c>
      <c r="W40" s="14">
        <v>0.6868055555555556</v>
      </c>
      <c r="X40" s="21" t="s">
        <v>50</v>
      </c>
    </row>
    <row r="41" spans="2:24" ht="13.5">
      <c r="B41" s="17"/>
      <c r="C41" s="18">
        <v>24</v>
      </c>
      <c r="D41" s="19">
        <v>3</v>
      </c>
      <c r="E41" s="19">
        <v>5.3</v>
      </c>
      <c r="F41" s="13">
        <v>0.5493055555555556</v>
      </c>
      <c r="G41" s="19">
        <v>1.8</v>
      </c>
      <c r="H41" s="34" t="s">
        <v>65</v>
      </c>
      <c r="I41" s="19">
        <v>53.3</v>
      </c>
      <c r="J41" s="19">
        <v>63.5</v>
      </c>
      <c r="K41" s="19">
        <v>40.3</v>
      </c>
      <c r="L41" s="19">
        <v>5.7</v>
      </c>
      <c r="M41" s="19">
        <v>6.4</v>
      </c>
      <c r="N41" s="19">
        <v>4.9</v>
      </c>
      <c r="O41" s="19">
        <v>0</v>
      </c>
      <c r="P41" s="19"/>
      <c r="Q41" s="14"/>
      <c r="R41" s="19">
        <v>1.2</v>
      </c>
      <c r="S41" s="20">
        <v>5.19</v>
      </c>
      <c r="T41" s="19">
        <v>3.4</v>
      </c>
      <c r="U41" s="19">
        <v>5.5</v>
      </c>
      <c r="V41" s="19">
        <v>11.8</v>
      </c>
      <c r="W41" s="14">
        <v>0.19930555555555554</v>
      </c>
      <c r="X41" s="21" t="s">
        <v>50</v>
      </c>
    </row>
    <row r="42" spans="2:24" ht="13.5">
      <c r="B42" s="17"/>
      <c r="C42" s="18">
        <v>25</v>
      </c>
      <c r="D42" s="19">
        <v>2.2</v>
      </c>
      <c r="E42" s="19">
        <v>5.6</v>
      </c>
      <c r="F42" s="13">
        <v>0.6381944444444444</v>
      </c>
      <c r="G42" s="19">
        <v>-0.5</v>
      </c>
      <c r="H42" s="14">
        <v>0.813888888888889</v>
      </c>
      <c r="I42" s="19">
        <v>56.9</v>
      </c>
      <c r="J42" s="19">
        <v>87.4</v>
      </c>
      <c r="K42" s="19">
        <v>34.7</v>
      </c>
      <c r="L42" s="19">
        <v>4.9</v>
      </c>
      <c r="M42" s="19">
        <v>5.7</v>
      </c>
      <c r="N42" s="19">
        <v>4.3</v>
      </c>
      <c r="O42" s="19">
        <v>0</v>
      </c>
      <c r="P42" s="19"/>
      <c r="Q42" s="14"/>
      <c r="R42" s="19">
        <v>7.2</v>
      </c>
      <c r="S42" s="20">
        <v>13.75</v>
      </c>
      <c r="T42" s="19">
        <v>1.8</v>
      </c>
      <c r="U42" s="19">
        <v>4.9</v>
      </c>
      <c r="V42" s="19">
        <v>10.7</v>
      </c>
      <c r="W42" s="14">
        <v>0.8895833333333334</v>
      </c>
      <c r="X42" s="21" t="s">
        <v>50</v>
      </c>
    </row>
    <row r="43" spans="2:24" ht="13.5">
      <c r="B43" s="47" t="s">
        <v>11</v>
      </c>
      <c r="C43" s="22" t="s">
        <v>5</v>
      </c>
      <c r="D43" s="12">
        <f>SUM(D38:D42)</f>
        <v>25.499999999999996</v>
      </c>
      <c r="E43" s="12">
        <f>SUM(E38:E42)</f>
        <v>42</v>
      </c>
      <c r="F43" s="23"/>
      <c r="G43" s="12">
        <f>SUM(G38:G42)</f>
        <v>13.9</v>
      </c>
      <c r="H43" s="24"/>
      <c r="I43" s="12">
        <f aca="true" t="shared" si="12" ref="I43:P43">SUM(I38:I42)</f>
        <v>350.5</v>
      </c>
      <c r="J43" s="12">
        <f t="shared" si="12"/>
        <v>445.19999999999993</v>
      </c>
      <c r="K43" s="12">
        <f t="shared" si="12"/>
        <v>247.2</v>
      </c>
      <c r="L43" s="12">
        <f t="shared" si="12"/>
        <v>32.6</v>
      </c>
      <c r="M43" s="12">
        <f t="shared" si="12"/>
        <v>37.300000000000004</v>
      </c>
      <c r="N43" s="12">
        <f t="shared" si="12"/>
        <v>28.400000000000002</v>
      </c>
      <c r="O43" s="12">
        <f t="shared" si="12"/>
        <v>9</v>
      </c>
      <c r="P43" s="12">
        <f t="shared" si="12"/>
        <v>1.5</v>
      </c>
      <c r="Q43" s="24"/>
      <c r="R43" s="12">
        <f>SUM(R38:R42)</f>
        <v>17</v>
      </c>
      <c r="S43" s="15">
        <f>SUM(S38:S42)</f>
        <v>39.57000000000001</v>
      </c>
      <c r="T43" s="12">
        <f>SUM(T38:T42)</f>
        <v>9.8</v>
      </c>
      <c r="U43" s="12">
        <f>SUM(U38:U42)</f>
        <v>22.5</v>
      </c>
      <c r="V43" s="12">
        <f>SUM(V38:V42)</f>
        <v>51</v>
      </c>
      <c r="W43" s="24"/>
      <c r="X43" s="16"/>
    </row>
    <row r="44" spans="2:24" ht="13.5">
      <c r="B44" s="48"/>
      <c r="C44" s="25" t="s">
        <v>3</v>
      </c>
      <c r="D44" s="26">
        <f>AVERAGE(D38:D42)</f>
        <v>5.1</v>
      </c>
      <c r="E44" s="26">
        <f>AVERAGE(E38:E42)</f>
        <v>8.4</v>
      </c>
      <c r="F44" s="27"/>
      <c r="G44" s="26">
        <f>AVERAGE(G38:G42)</f>
        <v>2.7800000000000002</v>
      </c>
      <c r="H44" s="28"/>
      <c r="I44" s="26">
        <f aca="true" t="shared" si="13" ref="I44:N44">AVERAGE(I38:I42)</f>
        <v>70.1</v>
      </c>
      <c r="J44" s="26">
        <f t="shared" si="13"/>
        <v>89.03999999999999</v>
      </c>
      <c r="K44" s="26">
        <f t="shared" si="13"/>
        <v>49.44</v>
      </c>
      <c r="L44" s="26">
        <f t="shared" si="13"/>
        <v>6.5200000000000005</v>
      </c>
      <c r="M44" s="26">
        <f t="shared" si="13"/>
        <v>7.460000000000001</v>
      </c>
      <c r="N44" s="26">
        <f t="shared" si="13"/>
        <v>5.680000000000001</v>
      </c>
      <c r="O44" s="29"/>
      <c r="P44" s="29"/>
      <c r="Q44" s="28"/>
      <c r="R44" s="29"/>
      <c r="S44" s="30">
        <f>AVERAGE(S38:S42)</f>
        <v>7.9140000000000015</v>
      </c>
      <c r="T44" s="26">
        <f>AVERAGE(T38:T42)</f>
        <v>1.9600000000000002</v>
      </c>
      <c r="U44" s="26">
        <f>AVERAGE(U38:U42)</f>
        <v>4.5</v>
      </c>
      <c r="V44" s="26">
        <f>AVERAGE(V38:V42)</f>
        <v>10.2</v>
      </c>
      <c r="W44" s="28"/>
      <c r="X44" s="31"/>
    </row>
    <row r="45" spans="2:24" ht="13.5">
      <c r="B45" s="17"/>
      <c r="C45" s="18">
        <v>26</v>
      </c>
      <c r="D45" s="12">
        <v>2.3</v>
      </c>
      <c r="E45" s="12">
        <v>4.8</v>
      </c>
      <c r="F45" s="13">
        <v>0.5861111111111111</v>
      </c>
      <c r="G45" s="12">
        <v>0.5</v>
      </c>
      <c r="H45" s="14">
        <v>0.027777777777777776</v>
      </c>
      <c r="I45" s="12">
        <v>54.3</v>
      </c>
      <c r="J45" s="12">
        <v>63.7</v>
      </c>
      <c r="K45" s="12">
        <v>43.7</v>
      </c>
      <c r="L45" s="12">
        <v>4.4</v>
      </c>
      <c r="M45" s="12">
        <v>5.3</v>
      </c>
      <c r="N45" s="12">
        <v>3.7</v>
      </c>
      <c r="O45" s="12">
        <v>0</v>
      </c>
      <c r="P45" s="12"/>
      <c r="Q45" s="14"/>
      <c r="R45" s="12">
        <v>1.6</v>
      </c>
      <c r="S45" s="15">
        <v>6.29</v>
      </c>
      <c r="T45" s="12">
        <v>2.2</v>
      </c>
      <c r="U45" s="12">
        <v>4.7</v>
      </c>
      <c r="V45" s="12">
        <v>10.7</v>
      </c>
      <c r="W45" s="14">
        <v>0.10486111111111111</v>
      </c>
      <c r="X45" s="16" t="s">
        <v>50</v>
      </c>
    </row>
    <row r="46" spans="2:24" ht="13.5">
      <c r="B46" s="17"/>
      <c r="C46" s="18">
        <v>27</v>
      </c>
      <c r="D46" s="19">
        <v>2.7</v>
      </c>
      <c r="E46" s="19">
        <v>7.7</v>
      </c>
      <c r="F46" s="13">
        <v>0.5673611111111111</v>
      </c>
      <c r="G46" s="19">
        <v>-2.7</v>
      </c>
      <c r="H46" s="14">
        <v>0.13125</v>
      </c>
      <c r="I46" s="19">
        <v>66</v>
      </c>
      <c r="J46" s="19">
        <v>83.5</v>
      </c>
      <c r="K46" s="19">
        <v>47</v>
      </c>
      <c r="L46" s="19">
        <v>4.2</v>
      </c>
      <c r="M46" s="19">
        <v>5.4</v>
      </c>
      <c r="N46" s="19">
        <v>3.1</v>
      </c>
      <c r="O46" s="19">
        <v>0</v>
      </c>
      <c r="P46" s="19"/>
      <c r="Q46" s="14"/>
      <c r="R46" s="19">
        <v>3.4</v>
      </c>
      <c r="S46" s="20">
        <v>8.46</v>
      </c>
      <c r="T46" s="19">
        <v>1.5</v>
      </c>
      <c r="U46" s="19">
        <v>4.9</v>
      </c>
      <c r="V46" s="19">
        <v>8.9</v>
      </c>
      <c r="W46" s="14">
        <v>0.49444444444444446</v>
      </c>
      <c r="X46" s="21" t="s">
        <v>50</v>
      </c>
    </row>
    <row r="47" spans="2:24" ht="13.5">
      <c r="B47" s="17"/>
      <c r="C47" s="18">
        <v>28</v>
      </c>
      <c r="D47" s="19">
        <v>3.6</v>
      </c>
      <c r="E47" s="19">
        <v>7.2</v>
      </c>
      <c r="F47" s="13">
        <v>0.6375</v>
      </c>
      <c r="G47" s="19">
        <v>-0.2</v>
      </c>
      <c r="H47" s="14">
        <v>0.13958333333333334</v>
      </c>
      <c r="I47" s="19">
        <v>72.1</v>
      </c>
      <c r="J47" s="19">
        <v>86.7</v>
      </c>
      <c r="K47" s="19">
        <v>52.3</v>
      </c>
      <c r="L47" s="19">
        <v>4.6</v>
      </c>
      <c r="M47" s="19">
        <v>5.9</v>
      </c>
      <c r="N47" s="19">
        <v>3.7</v>
      </c>
      <c r="O47" s="19">
        <v>0</v>
      </c>
      <c r="P47" s="19"/>
      <c r="Q47" s="14"/>
      <c r="R47" s="19">
        <v>0</v>
      </c>
      <c r="S47" s="20">
        <v>4.68</v>
      </c>
      <c r="T47" s="19">
        <v>1.2</v>
      </c>
      <c r="U47" s="19">
        <v>3.6</v>
      </c>
      <c r="V47" s="19">
        <v>7.3</v>
      </c>
      <c r="W47" s="14">
        <v>0.4798611111111111</v>
      </c>
      <c r="X47" s="21" t="s">
        <v>53</v>
      </c>
    </row>
    <row r="48" spans="2:24" ht="13.5">
      <c r="B48" s="17"/>
      <c r="C48" s="18">
        <v>29</v>
      </c>
      <c r="D48" s="19">
        <v>2.6</v>
      </c>
      <c r="E48" s="19">
        <v>7.7</v>
      </c>
      <c r="F48" s="13">
        <v>0.5583333333333333</v>
      </c>
      <c r="G48" s="19">
        <v>-1</v>
      </c>
      <c r="H48" s="33" t="s">
        <v>54</v>
      </c>
      <c r="I48" s="19">
        <v>67</v>
      </c>
      <c r="J48" s="19">
        <v>87.4</v>
      </c>
      <c r="K48" s="19">
        <v>44.7</v>
      </c>
      <c r="L48" s="19">
        <v>4.6</v>
      </c>
      <c r="M48" s="19">
        <v>5.8</v>
      </c>
      <c r="N48" s="19">
        <v>3.4</v>
      </c>
      <c r="O48" s="19">
        <v>0</v>
      </c>
      <c r="P48" s="19"/>
      <c r="Q48" s="14"/>
      <c r="R48" s="19">
        <v>4.6</v>
      </c>
      <c r="S48" s="20">
        <v>11.54</v>
      </c>
      <c r="T48" s="19">
        <v>1.1</v>
      </c>
      <c r="U48" s="19">
        <v>3</v>
      </c>
      <c r="V48" s="19">
        <v>8.7</v>
      </c>
      <c r="W48" s="14">
        <v>0.39166666666666666</v>
      </c>
      <c r="X48" s="21" t="s">
        <v>55</v>
      </c>
    </row>
    <row r="49" spans="2:24" ht="13.5">
      <c r="B49" s="17"/>
      <c r="C49" s="18">
        <v>30</v>
      </c>
      <c r="D49" s="19">
        <v>2.6</v>
      </c>
      <c r="E49" s="19">
        <v>7.4</v>
      </c>
      <c r="F49" s="13">
        <v>0.6284722222222222</v>
      </c>
      <c r="G49" s="19">
        <v>-1.7</v>
      </c>
      <c r="H49" s="14">
        <v>0.2465277777777778</v>
      </c>
      <c r="I49" s="19">
        <v>67.5</v>
      </c>
      <c r="J49" s="19">
        <v>86.8</v>
      </c>
      <c r="K49" s="19">
        <v>44.6</v>
      </c>
      <c r="L49" s="19">
        <v>4.6</v>
      </c>
      <c r="M49" s="19">
        <v>6</v>
      </c>
      <c r="N49" s="19">
        <v>3.4</v>
      </c>
      <c r="O49" s="19">
        <v>0</v>
      </c>
      <c r="P49" s="19"/>
      <c r="Q49" s="14"/>
      <c r="R49" s="19">
        <v>3</v>
      </c>
      <c r="S49" s="20">
        <v>8.56</v>
      </c>
      <c r="T49" s="19">
        <v>1.3</v>
      </c>
      <c r="U49" s="19">
        <v>3</v>
      </c>
      <c r="V49" s="19">
        <v>6.9</v>
      </c>
      <c r="W49" s="14">
        <v>0.9375</v>
      </c>
      <c r="X49" s="21" t="s">
        <v>50</v>
      </c>
    </row>
    <row r="50" spans="2:24" ht="13.5">
      <c r="B50" s="17"/>
      <c r="C50" s="18">
        <v>31</v>
      </c>
      <c r="D50" s="19">
        <v>2.8</v>
      </c>
      <c r="E50" s="19">
        <v>7.5</v>
      </c>
      <c r="F50" s="13">
        <v>0.5881944444444445</v>
      </c>
      <c r="G50" s="19">
        <v>-1.8</v>
      </c>
      <c r="H50" s="14">
        <v>0.873611111111111</v>
      </c>
      <c r="I50" s="19">
        <v>54.4</v>
      </c>
      <c r="J50" s="19">
        <v>78.7</v>
      </c>
      <c r="K50" s="19">
        <v>36.5</v>
      </c>
      <c r="L50" s="19">
        <v>4.6</v>
      </c>
      <c r="M50" s="19">
        <v>5.9</v>
      </c>
      <c r="N50" s="19">
        <v>3.7</v>
      </c>
      <c r="O50" s="19">
        <v>0</v>
      </c>
      <c r="P50" s="19"/>
      <c r="Q50" s="14"/>
      <c r="R50" s="19">
        <v>6.5</v>
      </c>
      <c r="S50" s="20">
        <v>12.45</v>
      </c>
      <c r="T50" s="19">
        <v>1.9</v>
      </c>
      <c r="U50" s="19">
        <v>4.7</v>
      </c>
      <c r="V50" s="19">
        <v>10</v>
      </c>
      <c r="W50" s="14">
        <v>0.48125</v>
      </c>
      <c r="X50" s="21" t="s">
        <v>58</v>
      </c>
    </row>
    <row r="51" spans="2:24" ht="13.5">
      <c r="B51" s="47" t="s">
        <v>12</v>
      </c>
      <c r="C51" s="22" t="s">
        <v>5</v>
      </c>
      <c r="D51" s="12">
        <f>SUM(D45:D50)</f>
        <v>16.599999999999998</v>
      </c>
      <c r="E51" s="12">
        <f>SUM(E45:E50)</f>
        <v>42.3</v>
      </c>
      <c r="F51" s="23"/>
      <c r="G51" s="12">
        <f>SUM(G45:G50)</f>
        <v>-6.9</v>
      </c>
      <c r="H51" s="24"/>
      <c r="I51" s="12">
        <f aca="true" t="shared" si="14" ref="I51:P51">SUM(I45:I50)</f>
        <v>381.29999999999995</v>
      </c>
      <c r="J51" s="12">
        <f t="shared" si="14"/>
        <v>486.79999999999995</v>
      </c>
      <c r="K51" s="12">
        <f t="shared" si="14"/>
        <v>268.79999999999995</v>
      </c>
      <c r="L51" s="12">
        <f t="shared" si="14"/>
        <v>27</v>
      </c>
      <c r="M51" s="12">
        <f t="shared" si="14"/>
        <v>34.300000000000004</v>
      </c>
      <c r="N51" s="12">
        <f t="shared" si="14"/>
        <v>21</v>
      </c>
      <c r="O51" s="12">
        <f t="shared" si="14"/>
        <v>0</v>
      </c>
      <c r="P51" s="12">
        <f t="shared" si="14"/>
        <v>0</v>
      </c>
      <c r="Q51" s="24"/>
      <c r="R51" s="12">
        <f>SUM(R45:R50)</f>
        <v>19.1</v>
      </c>
      <c r="S51" s="15">
        <f>SUM(S45:S50)</f>
        <v>51.980000000000004</v>
      </c>
      <c r="T51" s="12">
        <f>SUM(T45:T50)</f>
        <v>9.2</v>
      </c>
      <c r="U51" s="12">
        <f>SUM(U45:U50)</f>
        <v>23.900000000000002</v>
      </c>
      <c r="V51" s="12">
        <f>SUM(V45:V50)</f>
        <v>52.5</v>
      </c>
      <c r="W51" s="24"/>
      <c r="X51" s="16"/>
    </row>
    <row r="52" spans="2:24" ht="13.5">
      <c r="B52" s="48"/>
      <c r="C52" s="25" t="s">
        <v>3</v>
      </c>
      <c r="D52" s="26">
        <f>AVERAGE(D45:D50)</f>
        <v>2.766666666666666</v>
      </c>
      <c r="E52" s="26">
        <f>AVERAGE(E45:E50)</f>
        <v>7.05</v>
      </c>
      <c r="F52" s="27"/>
      <c r="G52" s="26">
        <f>AVERAGE(G45:G50)</f>
        <v>-1.1500000000000001</v>
      </c>
      <c r="H52" s="28"/>
      <c r="I52" s="26">
        <f aca="true" t="shared" si="15" ref="I52:N52">AVERAGE(I45:I50)</f>
        <v>63.54999999999999</v>
      </c>
      <c r="J52" s="26">
        <f t="shared" si="15"/>
        <v>81.13333333333333</v>
      </c>
      <c r="K52" s="26">
        <f t="shared" si="15"/>
        <v>44.79999999999999</v>
      </c>
      <c r="L52" s="26">
        <f t="shared" si="15"/>
        <v>4.5</v>
      </c>
      <c r="M52" s="26">
        <f t="shared" si="15"/>
        <v>5.716666666666668</v>
      </c>
      <c r="N52" s="26">
        <f t="shared" si="15"/>
        <v>3.5</v>
      </c>
      <c r="O52" s="29"/>
      <c r="P52" s="29"/>
      <c r="Q52" s="28"/>
      <c r="R52" s="29"/>
      <c r="S52" s="30">
        <f>AVERAGE(S45:S50)</f>
        <v>8.663333333333334</v>
      </c>
      <c r="T52" s="26">
        <f>AVERAGE(T45:T50)</f>
        <v>1.5333333333333332</v>
      </c>
      <c r="U52" s="26">
        <f>AVERAGE(U45:U50)</f>
        <v>3.983333333333334</v>
      </c>
      <c r="V52" s="26">
        <f>AVERAGE(V45:V50)</f>
        <v>8.75</v>
      </c>
      <c r="W52" s="28"/>
      <c r="X52" s="31"/>
    </row>
    <row r="53" spans="2:24" ht="13.5">
      <c r="B53" s="47" t="s">
        <v>13</v>
      </c>
      <c r="C53" s="22" t="s">
        <v>5</v>
      </c>
      <c r="D53" s="12">
        <f>SUM(D38:D42,D45:D50)</f>
        <v>42.099999999999994</v>
      </c>
      <c r="E53" s="12">
        <f>SUM(E38:E42,E45:E50)</f>
        <v>84.30000000000001</v>
      </c>
      <c r="F53" s="23"/>
      <c r="G53" s="12">
        <f>SUM(G38:G42,G45:G50)</f>
        <v>7.000000000000001</v>
      </c>
      <c r="H53" s="24"/>
      <c r="I53" s="12">
        <f aca="true" t="shared" si="16" ref="I53:R53">SUM(I38:I42,I45:I50)</f>
        <v>731.8</v>
      </c>
      <c r="J53" s="12">
        <f t="shared" si="16"/>
        <v>931.9999999999999</v>
      </c>
      <c r="K53" s="12">
        <f t="shared" si="16"/>
        <v>516</v>
      </c>
      <c r="L53" s="12">
        <f t="shared" si="16"/>
        <v>59.60000000000001</v>
      </c>
      <c r="M53" s="12">
        <f t="shared" si="16"/>
        <v>71.6</v>
      </c>
      <c r="N53" s="12">
        <f t="shared" si="16"/>
        <v>49.400000000000006</v>
      </c>
      <c r="O53" s="12">
        <f t="shared" si="16"/>
        <v>9</v>
      </c>
      <c r="P53" s="12">
        <f t="shared" si="16"/>
        <v>1.5</v>
      </c>
      <c r="Q53" s="24"/>
      <c r="R53" s="12">
        <f t="shared" si="16"/>
        <v>36.1</v>
      </c>
      <c r="S53" s="15">
        <f>SUM(S38:S42,S45:S50)</f>
        <v>91.55000000000001</v>
      </c>
      <c r="T53" s="12">
        <f>SUM(T38:T42,T45:T50)</f>
        <v>18.999999999999996</v>
      </c>
      <c r="U53" s="12">
        <f>SUM(U38:U42,U45:U50)</f>
        <v>46.400000000000006</v>
      </c>
      <c r="V53" s="12">
        <f>SUM(V38:V42,V45:V50)</f>
        <v>103.50000000000001</v>
      </c>
      <c r="W53" s="24"/>
      <c r="X53" s="16"/>
    </row>
    <row r="54" spans="2:24" ht="13.5">
      <c r="B54" s="48"/>
      <c r="C54" s="25" t="s">
        <v>3</v>
      </c>
      <c r="D54" s="26">
        <f>AVERAGE(D38:D42,D45:D50)</f>
        <v>3.8272727272727267</v>
      </c>
      <c r="E54" s="26">
        <f>AVERAGE(E38:E42,E45:E50)</f>
        <v>7.663636363636365</v>
      </c>
      <c r="F54" s="27"/>
      <c r="G54" s="26">
        <f>AVERAGE(G38:G42,G45:G50)</f>
        <v>0.6363636363636365</v>
      </c>
      <c r="H54" s="28"/>
      <c r="I54" s="26">
        <f aca="true" t="shared" si="17" ref="I54:N54">AVERAGE(I38:I42,I45:I50)</f>
        <v>66.52727272727272</v>
      </c>
      <c r="J54" s="26">
        <f t="shared" si="17"/>
        <v>84.72727272727272</v>
      </c>
      <c r="K54" s="26">
        <f t="shared" si="17"/>
        <v>46.90909090909091</v>
      </c>
      <c r="L54" s="26">
        <f t="shared" si="17"/>
        <v>5.418181818181819</v>
      </c>
      <c r="M54" s="26">
        <f t="shared" si="17"/>
        <v>6.509090909090909</v>
      </c>
      <c r="N54" s="26">
        <f t="shared" si="17"/>
        <v>4.490909090909091</v>
      </c>
      <c r="O54" s="29"/>
      <c r="P54" s="29"/>
      <c r="Q54" s="28"/>
      <c r="R54" s="29"/>
      <c r="S54" s="30">
        <f>AVERAGE(S38:S42,S45:S50)</f>
        <v>8.322727272727274</v>
      </c>
      <c r="T54" s="26">
        <f>AVERAGE(T38:T42,T45:T50)</f>
        <v>1.7272727272727268</v>
      </c>
      <c r="U54" s="26">
        <f>AVERAGE(U38:U42,U45:U50)</f>
        <v>4.218181818181819</v>
      </c>
      <c r="V54" s="26">
        <f>AVERAGE(V38:V42,V45:V50)</f>
        <v>9.40909090909091</v>
      </c>
      <c r="W54" s="28"/>
      <c r="X54" s="31"/>
    </row>
    <row r="55" spans="2:24" ht="13.5">
      <c r="B55" s="47" t="s">
        <v>14</v>
      </c>
      <c r="C55" s="22" t="s">
        <v>5</v>
      </c>
      <c r="D55" s="12">
        <f>SUM(D6:D10,D13:D17,D22:D26,D29:D33,D38:D42,D45:D50)</f>
        <v>137.3</v>
      </c>
      <c r="E55" s="12">
        <f>SUM(E6:E10,E13:E17,E22:E26,E29:E33,E38:E42,E45:E50)</f>
        <v>261.79999999999995</v>
      </c>
      <c r="F55" s="23"/>
      <c r="G55" s="12">
        <f>SUM(G6:G10,G13:G17,G22:G26,G29:G33,G38:G42,G45:G50)</f>
        <v>26.1</v>
      </c>
      <c r="H55" s="24"/>
      <c r="I55" s="12">
        <f aca="true" t="shared" si="18" ref="I55:O55">SUM(I6:I10,I13:I17,I22:I26,I29:I33,I38:I42,I45:I50)</f>
        <v>2079.6</v>
      </c>
      <c r="J55" s="12">
        <f t="shared" si="18"/>
        <v>2701.0999999999995</v>
      </c>
      <c r="K55" s="12">
        <f t="shared" si="18"/>
        <v>1421.8</v>
      </c>
      <c r="L55" s="12">
        <f t="shared" si="18"/>
        <v>154.29999999999995</v>
      </c>
      <c r="M55" s="12">
        <f t="shared" si="18"/>
        <v>183.70000000000005</v>
      </c>
      <c r="N55" s="12">
        <f t="shared" si="18"/>
        <v>128.9</v>
      </c>
      <c r="O55" s="12">
        <f t="shared" si="18"/>
        <v>40</v>
      </c>
      <c r="P55" s="12"/>
      <c r="Q55" s="24"/>
      <c r="R55" s="12">
        <f>SUM(R6:R10,R13:R17,R22:R26,R29:R33,R38:R42,R45:R50)</f>
        <v>104.60000000000001</v>
      </c>
      <c r="S55" s="12">
        <f>SUM(S6:S10,S13:S17,S22:S26,S29:S33,S38:S42,S45:S50)</f>
        <v>247.32000000000002</v>
      </c>
      <c r="T55" s="12">
        <f>SUM(T6:T10,T13:T17,T22:T26,T29:T33,T38:T42,T45:T50)</f>
        <v>50.9</v>
      </c>
      <c r="U55" s="12">
        <f>SUM(U6:U10,U13:U17,U22:U26,U29:U33,U38:U42,U45:U50)</f>
        <v>126.4</v>
      </c>
      <c r="V55" s="12">
        <f>SUM(V6:V10,V13:V17,V22:V26,V29:V33,V38:V42,V45:V50)</f>
        <v>283.29999999999995</v>
      </c>
      <c r="W55" s="24"/>
      <c r="X55" s="16"/>
    </row>
    <row r="56" spans="2:24" ht="13.5">
      <c r="B56" s="48" t="s">
        <v>15</v>
      </c>
      <c r="C56" s="25" t="s">
        <v>3</v>
      </c>
      <c r="D56" s="26">
        <f>AVERAGE(D6:D10,D13:D17,D22:D26,D29:D33,D38:D42,D45:D50)</f>
        <v>4.429032258064517</v>
      </c>
      <c r="E56" s="26">
        <f>AVERAGE(E6:E10,E13:E17,E22:E26,E29:E33,E38:E42,E45:E50)</f>
        <v>8.445161290322579</v>
      </c>
      <c r="F56" s="27"/>
      <c r="G56" s="26">
        <f>AVERAGE(G6:G10,G13:G17,G22:G26,G29:G33,G38:G42,G45:G50)</f>
        <v>0.8419354838709678</v>
      </c>
      <c r="H56" s="28"/>
      <c r="I56" s="26">
        <f aca="true" t="shared" si="19" ref="I56:N56">AVERAGE(I6:I10,I13:I17,I22:I26,I29:I33,I38:I42,I45:I50)</f>
        <v>67.08387096774193</v>
      </c>
      <c r="J56" s="26">
        <f t="shared" si="19"/>
        <v>87.13225806451611</v>
      </c>
      <c r="K56" s="26">
        <f t="shared" si="19"/>
        <v>45.86451612903225</v>
      </c>
      <c r="L56" s="26">
        <f t="shared" si="19"/>
        <v>4.977419354838708</v>
      </c>
      <c r="M56" s="26">
        <f t="shared" si="19"/>
        <v>5.925806451612905</v>
      </c>
      <c r="N56" s="26">
        <f t="shared" si="19"/>
        <v>4.158064516129032</v>
      </c>
      <c r="O56" s="29"/>
      <c r="P56" s="29"/>
      <c r="Q56" s="28"/>
      <c r="R56" s="29"/>
      <c r="S56" s="30">
        <f>AVERAGE(S6:S10,S13:S17,S22:S26,S29:S33,S38:S42,S45:S50)</f>
        <v>7.978064516129033</v>
      </c>
      <c r="T56" s="26">
        <f>AVERAGE(T6:T10,T13:T17,T22:T26,T29:T33,T38:T42,T45:T50)</f>
        <v>1.6419354838709677</v>
      </c>
      <c r="U56" s="26">
        <f>AVERAGE(U6:U10,U13:U17,U22:U26,U29:U33,U38:U42,U45:U50)</f>
        <v>4.077419354838709</v>
      </c>
      <c r="V56" s="26">
        <f>AVERAGE(V6:V10,V13:V17,V22:V26,V29:V33,V38:V42,V45:V50)</f>
        <v>9.138709677419353</v>
      </c>
      <c r="W56" s="28"/>
      <c r="X56" s="31"/>
    </row>
  </sheetData>
  <sheetProtection/>
  <mergeCells count="17">
    <mergeCell ref="B18:B19"/>
    <mergeCell ref="B20:B21"/>
    <mergeCell ref="B27:B28"/>
    <mergeCell ref="B34:B35"/>
    <mergeCell ref="B55:B56"/>
    <mergeCell ref="B36:B37"/>
    <mergeCell ref="B43:B44"/>
    <mergeCell ref="B51:B52"/>
    <mergeCell ref="B53:B54"/>
    <mergeCell ref="L4:N4"/>
    <mergeCell ref="O4:Q4"/>
    <mergeCell ref="T4:X4"/>
    <mergeCell ref="B11:B12"/>
    <mergeCell ref="B4:C5"/>
    <mergeCell ref="E4:F4"/>
    <mergeCell ref="G4:H4"/>
    <mergeCell ref="I4:K4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1968503937007874" bottom="0.11811023622047245" header="0.3937007874015748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D6" sqref="D6"/>
    </sheetView>
  </sheetViews>
  <sheetFormatPr defaultColWidth="9.00390625" defaultRowHeight="13.5"/>
  <cols>
    <col min="1" max="1" width="2.25390625" style="1" customWidth="1"/>
    <col min="2" max="2" width="7.125" style="1" bestFit="1" customWidth="1"/>
    <col min="3" max="3" width="5.25390625" style="1" bestFit="1" customWidth="1"/>
    <col min="4" max="24" width="8.125" style="1" customWidth="1"/>
    <col min="25" max="16384" width="9.00390625" style="1" customWidth="1"/>
  </cols>
  <sheetData>
    <row r="2" spans="2:5" ht="18.75">
      <c r="B2" s="2" t="s">
        <v>36</v>
      </c>
      <c r="C2" s="3" t="s">
        <v>16</v>
      </c>
      <c r="D2" s="2" t="s">
        <v>47</v>
      </c>
      <c r="E2" s="3" t="s">
        <v>17</v>
      </c>
    </row>
    <row r="3" ht="6.75" customHeight="1">
      <c r="B3" s="4"/>
    </row>
    <row r="4" spans="2:24" ht="13.5">
      <c r="B4" s="47" t="s">
        <v>18</v>
      </c>
      <c r="C4" s="49"/>
      <c r="D4" s="5" t="s">
        <v>0</v>
      </c>
      <c r="E4" s="44" t="s">
        <v>19</v>
      </c>
      <c r="F4" s="46"/>
      <c r="G4" s="45" t="s">
        <v>20</v>
      </c>
      <c r="H4" s="45"/>
      <c r="I4" s="44" t="s">
        <v>21</v>
      </c>
      <c r="J4" s="45"/>
      <c r="K4" s="46"/>
      <c r="L4" s="44" t="s">
        <v>22</v>
      </c>
      <c r="M4" s="45"/>
      <c r="N4" s="46"/>
      <c r="O4" s="45" t="s">
        <v>23</v>
      </c>
      <c r="P4" s="45"/>
      <c r="Q4" s="45"/>
      <c r="R4" s="6" t="s">
        <v>24</v>
      </c>
      <c r="S4" s="5" t="s">
        <v>25</v>
      </c>
      <c r="T4" s="44" t="s">
        <v>26</v>
      </c>
      <c r="U4" s="45"/>
      <c r="V4" s="45"/>
      <c r="W4" s="45"/>
      <c r="X4" s="46"/>
    </row>
    <row r="5" spans="2:24" ht="15.75">
      <c r="B5" s="48"/>
      <c r="C5" s="50"/>
      <c r="D5" s="7" t="s">
        <v>27</v>
      </c>
      <c r="E5" s="8" t="s">
        <v>28</v>
      </c>
      <c r="F5" s="8" t="s">
        <v>29</v>
      </c>
      <c r="G5" s="8" t="s">
        <v>28</v>
      </c>
      <c r="H5" s="8" t="s">
        <v>29</v>
      </c>
      <c r="I5" s="8" t="s">
        <v>0</v>
      </c>
      <c r="J5" s="8" t="s">
        <v>1</v>
      </c>
      <c r="K5" s="8" t="s">
        <v>2</v>
      </c>
      <c r="L5" s="8" t="s">
        <v>0</v>
      </c>
      <c r="M5" s="8" t="s">
        <v>1</v>
      </c>
      <c r="N5" s="8" t="s">
        <v>2</v>
      </c>
      <c r="O5" s="8" t="s">
        <v>30</v>
      </c>
      <c r="P5" s="8" t="s">
        <v>31</v>
      </c>
      <c r="Q5" s="8" t="s">
        <v>29</v>
      </c>
      <c r="R5" s="9" t="s">
        <v>32</v>
      </c>
      <c r="S5" s="7" t="s">
        <v>115</v>
      </c>
      <c r="T5" s="8" t="s">
        <v>0</v>
      </c>
      <c r="U5" s="8" t="s">
        <v>1</v>
      </c>
      <c r="V5" s="8" t="s">
        <v>33</v>
      </c>
      <c r="W5" s="8" t="s">
        <v>29</v>
      </c>
      <c r="X5" s="8" t="s">
        <v>34</v>
      </c>
    </row>
    <row r="6" spans="2:24" ht="13.5">
      <c r="B6" s="10"/>
      <c r="C6" s="11">
        <v>1</v>
      </c>
      <c r="D6" s="12">
        <v>20.4</v>
      </c>
      <c r="E6" s="12">
        <v>23.5</v>
      </c>
      <c r="F6" s="13">
        <v>0.6416666666666667</v>
      </c>
      <c r="G6" s="12">
        <v>16.9</v>
      </c>
      <c r="H6" s="14">
        <v>0.9951388888888889</v>
      </c>
      <c r="I6" s="12">
        <v>87</v>
      </c>
      <c r="J6" s="12">
        <v>98.5</v>
      </c>
      <c r="K6" s="12">
        <v>68.5</v>
      </c>
      <c r="L6" s="12">
        <v>22.5</v>
      </c>
      <c r="M6" s="12">
        <v>23.8</v>
      </c>
      <c r="N6" s="12">
        <v>21.3</v>
      </c>
      <c r="O6" s="12">
        <v>0</v>
      </c>
      <c r="P6" s="12"/>
      <c r="Q6" s="14"/>
      <c r="R6" s="12">
        <v>0.5</v>
      </c>
      <c r="S6" s="15">
        <v>6.36</v>
      </c>
      <c r="T6" s="12">
        <v>1.2</v>
      </c>
      <c r="U6" s="12">
        <v>3</v>
      </c>
      <c r="V6" s="12">
        <v>7</v>
      </c>
      <c r="W6" s="14">
        <v>0.6430555555555556</v>
      </c>
      <c r="X6" s="16" t="s">
        <v>61</v>
      </c>
    </row>
    <row r="7" spans="2:24" ht="13.5">
      <c r="B7" s="17"/>
      <c r="C7" s="18">
        <v>2</v>
      </c>
      <c r="D7" s="19">
        <v>20.7</v>
      </c>
      <c r="E7" s="19">
        <v>26.7</v>
      </c>
      <c r="F7" s="13">
        <v>0.5902777777777778</v>
      </c>
      <c r="G7" s="19">
        <v>16.1</v>
      </c>
      <c r="H7" s="14">
        <v>0.23611111111111113</v>
      </c>
      <c r="I7" s="19">
        <v>77.3</v>
      </c>
      <c r="J7" s="19">
        <v>95.6</v>
      </c>
      <c r="K7" s="19">
        <v>52.6</v>
      </c>
      <c r="L7" s="19">
        <v>23.2</v>
      </c>
      <c r="M7" s="19">
        <v>25.6</v>
      </c>
      <c r="N7" s="19">
        <v>21.2</v>
      </c>
      <c r="O7" s="19">
        <v>0</v>
      </c>
      <c r="P7" s="19"/>
      <c r="Q7" s="14"/>
      <c r="R7" s="19">
        <v>7.1</v>
      </c>
      <c r="S7" s="20">
        <v>18.82</v>
      </c>
      <c r="T7" s="19">
        <v>1.1</v>
      </c>
      <c r="U7" s="19">
        <v>3.1</v>
      </c>
      <c r="V7" s="19">
        <v>6.8</v>
      </c>
      <c r="W7" s="14">
        <v>0.5576388888888889</v>
      </c>
      <c r="X7" s="21" t="s">
        <v>57</v>
      </c>
    </row>
    <row r="8" spans="2:24" ht="13.5">
      <c r="B8" s="17"/>
      <c r="C8" s="18">
        <v>3</v>
      </c>
      <c r="D8" s="19">
        <v>21.3</v>
      </c>
      <c r="E8" s="19">
        <v>26.4</v>
      </c>
      <c r="F8" s="13">
        <v>0.6381944444444444</v>
      </c>
      <c r="G8" s="19">
        <v>16.4</v>
      </c>
      <c r="H8" s="14">
        <v>0.2513888888888889</v>
      </c>
      <c r="I8" s="19">
        <v>73.4</v>
      </c>
      <c r="J8" s="19">
        <v>94.1</v>
      </c>
      <c r="K8" s="19">
        <v>50.6</v>
      </c>
      <c r="L8" s="19">
        <v>23.7</v>
      </c>
      <c r="M8" s="19">
        <v>25.6</v>
      </c>
      <c r="N8" s="19">
        <v>22</v>
      </c>
      <c r="O8" s="19">
        <v>0</v>
      </c>
      <c r="P8" s="19"/>
      <c r="Q8" s="14"/>
      <c r="R8" s="19">
        <v>8.9</v>
      </c>
      <c r="S8" s="20">
        <v>18.95</v>
      </c>
      <c r="T8" s="19">
        <v>1.3</v>
      </c>
      <c r="U8" s="19">
        <v>3.6</v>
      </c>
      <c r="V8" s="19">
        <v>9.3</v>
      </c>
      <c r="W8" s="14">
        <v>0.4666666666666666</v>
      </c>
      <c r="X8" s="21" t="s">
        <v>60</v>
      </c>
    </row>
    <row r="9" spans="2:24" ht="13.5">
      <c r="B9" s="17"/>
      <c r="C9" s="18">
        <v>4</v>
      </c>
      <c r="D9" s="19">
        <v>20.6</v>
      </c>
      <c r="E9" s="19">
        <v>26.3</v>
      </c>
      <c r="F9" s="13">
        <v>0.611111111111111</v>
      </c>
      <c r="G9" s="19">
        <v>16.8</v>
      </c>
      <c r="H9" s="33" t="s">
        <v>54</v>
      </c>
      <c r="I9" s="19">
        <v>82.8</v>
      </c>
      <c r="J9" s="19">
        <v>96.5</v>
      </c>
      <c r="K9" s="19">
        <v>56</v>
      </c>
      <c r="L9" s="19">
        <v>23</v>
      </c>
      <c r="M9" s="19">
        <v>24.2</v>
      </c>
      <c r="N9" s="19">
        <v>22.2</v>
      </c>
      <c r="O9" s="19">
        <v>0</v>
      </c>
      <c r="P9" s="19"/>
      <c r="Q9" s="14"/>
      <c r="R9" s="19">
        <v>1.3</v>
      </c>
      <c r="S9" s="20">
        <v>6.05</v>
      </c>
      <c r="T9" s="19">
        <v>1.1</v>
      </c>
      <c r="U9" s="19">
        <v>3.6</v>
      </c>
      <c r="V9" s="19">
        <v>8.8</v>
      </c>
      <c r="W9" s="14">
        <v>0.5854166666666667</v>
      </c>
      <c r="X9" s="21" t="s">
        <v>66</v>
      </c>
    </row>
    <row r="10" spans="2:24" ht="13.5">
      <c r="B10" s="17"/>
      <c r="C10" s="18">
        <v>5</v>
      </c>
      <c r="D10" s="19">
        <v>19.9</v>
      </c>
      <c r="E10" s="19">
        <v>26.2</v>
      </c>
      <c r="F10" s="13">
        <v>0.5833333333333334</v>
      </c>
      <c r="G10" s="19">
        <v>14.8</v>
      </c>
      <c r="H10" s="14">
        <v>0.25972222222222224</v>
      </c>
      <c r="I10" s="19">
        <v>74.6</v>
      </c>
      <c r="J10" s="19">
        <v>98.1</v>
      </c>
      <c r="K10" s="19">
        <v>47.1</v>
      </c>
      <c r="L10" s="19">
        <v>23.1</v>
      </c>
      <c r="M10" s="19">
        <v>25.4</v>
      </c>
      <c r="N10" s="19">
        <v>21</v>
      </c>
      <c r="O10" s="19">
        <v>0</v>
      </c>
      <c r="P10" s="19"/>
      <c r="Q10" s="14"/>
      <c r="R10" s="19">
        <v>7.5</v>
      </c>
      <c r="S10" s="20">
        <v>18.78</v>
      </c>
      <c r="T10" s="19">
        <v>1.2</v>
      </c>
      <c r="U10" s="19">
        <v>2.9</v>
      </c>
      <c r="V10" s="19">
        <v>7.6</v>
      </c>
      <c r="W10" s="14">
        <v>0.56875</v>
      </c>
      <c r="X10" s="21" t="s">
        <v>57</v>
      </c>
    </row>
    <row r="11" spans="2:24" ht="13.5">
      <c r="B11" s="47" t="s">
        <v>4</v>
      </c>
      <c r="C11" s="22" t="s">
        <v>5</v>
      </c>
      <c r="D11" s="12">
        <f>SUM(D6:D10)</f>
        <v>102.9</v>
      </c>
      <c r="E11" s="12">
        <f>SUM(E6:E10)</f>
        <v>129.1</v>
      </c>
      <c r="F11" s="23"/>
      <c r="G11" s="12">
        <f>SUM(G6:G10)</f>
        <v>81</v>
      </c>
      <c r="H11" s="24"/>
      <c r="I11" s="12">
        <f aca="true" t="shared" si="0" ref="I11:P11">SUM(I6:I10)</f>
        <v>395.1</v>
      </c>
      <c r="J11" s="12">
        <f t="shared" si="0"/>
        <v>482.79999999999995</v>
      </c>
      <c r="K11" s="12">
        <f t="shared" si="0"/>
        <v>274.8</v>
      </c>
      <c r="L11" s="12">
        <f t="shared" si="0"/>
        <v>115.5</v>
      </c>
      <c r="M11" s="12">
        <f t="shared" si="0"/>
        <v>124.6</v>
      </c>
      <c r="N11" s="12">
        <f t="shared" si="0"/>
        <v>107.7</v>
      </c>
      <c r="O11" s="12">
        <f t="shared" si="0"/>
        <v>0</v>
      </c>
      <c r="P11" s="12">
        <f t="shared" si="0"/>
        <v>0</v>
      </c>
      <c r="Q11" s="24"/>
      <c r="R11" s="12">
        <f>SUM(R6:R10)</f>
        <v>25.3</v>
      </c>
      <c r="S11" s="15">
        <f>SUM(S6:S10)</f>
        <v>68.96</v>
      </c>
      <c r="T11" s="12">
        <f>SUM(T6:T10)</f>
        <v>5.8999999999999995</v>
      </c>
      <c r="U11" s="12">
        <f>SUM(U6:U10)</f>
        <v>16.2</v>
      </c>
      <c r="V11" s="12">
        <f>SUM(V6:V10)</f>
        <v>39.5</v>
      </c>
      <c r="W11" s="24"/>
      <c r="X11" s="16"/>
    </row>
    <row r="12" spans="2:24" ht="13.5">
      <c r="B12" s="48"/>
      <c r="C12" s="25" t="s">
        <v>3</v>
      </c>
      <c r="D12" s="26">
        <f>AVERAGE(D6:D10)</f>
        <v>20.580000000000002</v>
      </c>
      <c r="E12" s="26">
        <f>AVERAGE(E6:E10)</f>
        <v>25.82</v>
      </c>
      <c r="F12" s="27"/>
      <c r="G12" s="26">
        <f>AVERAGE(G6:G10)</f>
        <v>16.2</v>
      </c>
      <c r="H12" s="28"/>
      <c r="I12" s="26">
        <f aca="true" t="shared" si="1" ref="I12:N12">AVERAGE(I6:I10)</f>
        <v>79.02000000000001</v>
      </c>
      <c r="J12" s="26">
        <f t="shared" si="1"/>
        <v>96.55999999999999</v>
      </c>
      <c r="K12" s="26">
        <f t="shared" si="1"/>
        <v>54.96</v>
      </c>
      <c r="L12" s="26">
        <f t="shared" si="1"/>
        <v>23.1</v>
      </c>
      <c r="M12" s="26">
        <f t="shared" si="1"/>
        <v>24.919999999999998</v>
      </c>
      <c r="N12" s="26">
        <f t="shared" si="1"/>
        <v>21.54</v>
      </c>
      <c r="O12" s="29"/>
      <c r="P12" s="29"/>
      <c r="Q12" s="28"/>
      <c r="R12" s="29"/>
      <c r="S12" s="30">
        <f>AVERAGE(S6:S10)</f>
        <v>13.791999999999998</v>
      </c>
      <c r="T12" s="26">
        <f>AVERAGE(T6:T10)</f>
        <v>1.18</v>
      </c>
      <c r="U12" s="26">
        <f>AVERAGE(U6:U10)</f>
        <v>3.2399999999999998</v>
      </c>
      <c r="V12" s="26">
        <f>AVERAGE(V6:V10)</f>
        <v>7.9</v>
      </c>
      <c r="W12" s="28"/>
      <c r="X12" s="31"/>
    </row>
    <row r="13" spans="2:24" ht="13.5">
      <c r="B13" s="17"/>
      <c r="C13" s="18">
        <v>6</v>
      </c>
      <c r="D13" s="12">
        <v>20.5</v>
      </c>
      <c r="E13" s="12">
        <v>26.5</v>
      </c>
      <c r="F13" s="13">
        <v>0.5298611111111111</v>
      </c>
      <c r="G13" s="12">
        <v>16.3</v>
      </c>
      <c r="H13" s="14">
        <v>0.24166666666666667</v>
      </c>
      <c r="I13" s="12">
        <v>77.8</v>
      </c>
      <c r="J13" s="12">
        <v>95.8</v>
      </c>
      <c r="K13" s="12">
        <v>57.1</v>
      </c>
      <c r="L13" s="12">
        <v>23.3</v>
      </c>
      <c r="M13" s="12">
        <v>25.3</v>
      </c>
      <c r="N13" s="12">
        <v>21.6</v>
      </c>
      <c r="O13" s="12">
        <v>3</v>
      </c>
      <c r="P13" s="12">
        <v>1.5</v>
      </c>
      <c r="Q13" s="14">
        <v>0.9583333333333334</v>
      </c>
      <c r="R13" s="12">
        <v>5.4</v>
      </c>
      <c r="S13" s="15">
        <v>14.78</v>
      </c>
      <c r="T13" s="12">
        <v>1.2</v>
      </c>
      <c r="U13" s="12">
        <v>2.9</v>
      </c>
      <c r="V13" s="12">
        <v>6.3</v>
      </c>
      <c r="W13" s="14">
        <v>0.9340277777777778</v>
      </c>
      <c r="X13" s="16" t="s">
        <v>98</v>
      </c>
    </row>
    <row r="14" spans="2:24" ht="13.5">
      <c r="B14" s="17"/>
      <c r="C14" s="18">
        <v>7</v>
      </c>
      <c r="D14" s="19">
        <v>19.1</v>
      </c>
      <c r="E14" s="19">
        <v>24.4</v>
      </c>
      <c r="F14" s="13">
        <v>0.5583333333333333</v>
      </c>
      <c r="G14" s="19">
        <v>14.7</v>
      </c>
      <c r="H14" s="33" t="s">
        <v>96</v>
      </c>
      <c r="I14" s="19">
        <v>74.3</v>
      </c>
      <c r="J14" s="19">
        <v>95.8</v>
      </c>
      <c r="K14" s="19">
        <v>53</v>
      </c>
      <c r="L14" s="19">
        <v>23.1</v>
      </c>
      <c r="M14" s="19">
        <v>24.8</v>
      </c>
      <c r="N14" s="19">
        <v>21.5</v>
      </c>
      <c r="O14" s="19">
        <v>0</v>
      </c>
      <c r="P14" s="19"/>
      <c r="Q14" s="14"/>
      <c r="R14" s="19">
        <v>7.8</v>
      </c>
      <c r="S14" s="20">
        <v>17.06</v>
      </c>
      <c r="T14" s="19">
        <v>1.3</v>
      </c>
      <c r="U14" s="19">
        <v>3.9</v>
      </c>
      <c r="V14" s="19">
        <v>11.5</v>
      </c>
      <c r="W14" s="14">
        <v>0.6034722222222222</v>
      </c>
      <c r="X14" s="21" t="s">
        <v>57</v>
      </c>
    </row>
    <row r="15" spans="2:24" ht="13.5">
      <c r="B15" s="17"/>
      <c r="C15" s="18">
        <v>8</v>
      </c>
      <c r="D15" s="19">
        <v>18.5</v>
      </c>
      <c r="E15" s="19">
        <v>25</v>
      </c>
      <c r="F15" s="13">
        <v>0.6222222222222222</v>
      </c>
      <c r="G15" s="19">
        <v>13</v>
      </c>
      <c r="H15" s="14">
        <v>0.2534722222222222</v>
      </c>
      <c r="I15" s="19">
        <v>74.8</v>
      </c>
      <c r="J15" s="19">
        <v>93.5</v>
      </c>
      <c r="K15" s="19">
        <v>47.6</v>
      </c>
      <c r="L15" s="19">
        <v>22.5</v>
      </c>
      <c r="M15" s="19">
        <v>24.7</v>
      </c>
      <c r="N15" s="19">
        <v>20.5</v>
      </c>
      <c r="O15" s="19">
        <v>0</v>
      </c>
      <c r="P15" s="19"/>
      <c r="Q15" s="14"/>
      <c r="R15" s="19">
        <v>8</v>
      </c>
      <c r="S15" s="20">
        <v>17.28</v>
      </c>
      <c r="T15" s="19">
        <v>1</v>
      </c>
      <c r="U15" s="19">
        <v>2.9</v>
      </c>
      <c r="V15" s="19">
        <v>6.5</v>
      </c>
      <c r="W15" s="14">
        <v>0.5833333333333334</v>
      </c>
      <c r="X15" s="21" t="s">
        <v>50</v>
      </c>
    </row>
    <row r="16" spans="2:24" ht="13.5">
      <c r="B16" s="17"/>
      <c r="C16" s="18">
        <v>9</v>
      </c>
      <c r="D16" s="19">
        <v>19.8</v>
      </c>
      <c r="E16" s="19">
        <v>26.7</v>
      </c>
      <c r="F16" s="13">
        <v>0.6020833333333333</v>
      </c>
      <c r="G16" s="19">
        <v>15</v>
      </c>
      <c r="H16" s="14">
        <v>0.26458333333333334</v>
      </c>
      <c r="I16" s="19">
        <v>72.9</v>
      </c>
      <c r="J16" s="19">
        <v>96.2</v>
      </c>
      <c r="K16" s="19">
        <v>45.8</v>
      </c>
      <c r="L16" s="19">
        <v>23.1</v>
      </c>
      <c r="M16" s="19">
        <v>25.5</v>
      </c>
      <c r="N16" s="19">
        <v>21.2</v>
      </c>
      <c r="O16" s="19">
        <v>0</v>
      </c>
      <c r="P16" s="19"/>
      <c r="Q16" s="14"/>
      <c r="R16" s="19">
        <v>9.3</v>
      </c>
      <c r="S16" s="20">
        <v>19.33</v>
      </c>
      <c r="T16" s="19">
        <v>1.2</v>
      </c>
      <c r="U16" s="19">
        <v>3</v>
      </c>
      <c r="V16" s="19">
        <v>7.1</v>
      </c>
      <c r="W16" s="14">
        <v>0.6291666666666667</v>
      </c>
      <c r="X16" s="21" t="s">
        <v>53</v>
      </c>
    </row>
    <row r="17" spans="2:24" ht="13.5">
      <c r="B17" s="17"/>
      <c r="C17" s="18">
        <v>10</v>
      </c>
      <c r="D17" s="19">
        <v>19.5</v>
      </c>
      <c r="E17" s="19">
        <v>25.7</v>
      </c>
      <c r="F17" s="13">
        <v>0.5604166666666667</v>
      </c>
      <c r="G17" s="19">
        <v>14</v>
      </c>
      <c r="H17" s="14">
        <v>0.24583333333333335</v>
      </c>
      <c r="I17" s="19">
        <v>75.5</v>
      </c>
      <c r="J17" s="19">
        <v>91.1</v>
      </c>
      <c r="K17" s="19">
        <v>57</v>
      </c>
      <c r="L17" s="19">
        <v>22.6</v>
      </c>
      <c r="M17" s="19">
        <v>24.2</v>
      </c>
      <c r="N17" s="19">
        <v>21</v>
      </c>
      <c r="O17" s="19">
        <v>0</v>
      </c>
      <c r="P17" s="19"/>
      <c r="Q17" s="14"/>
      <c r="R17" s="19">
        <v>5</v>
      </c>
      <c r="S17" s="20">
        <v>12.41</v>
      </c>
      <c r="T17" s="19">
        <v>1.1</v>
      </c>
      <c r="U17" s="19">
        <v>2.7</v>
      </c>
      <c r="V17" s="19">
        <v>6.9</v>
      </c>
      <c r="W17" s="14">
        <v>0.8159722222222222</v>
      </c>
      <c r="X17" s="21" t="s">
        <v>92</v>
      </c>
    </row>
    <row r="18" spans="2:24" ht="13.5">
      <c r="B18" s="47" t="s">
        <v>6</v>
      </c>
      <c r="C18" s="22" t="s">
        <v>5</v>
      </c>
      <c r="D18" s="12">
        <f>SUM(D13:D17)</f>
        <v>97.4</v>
      </c>
      <c r="E18" s="12">
        <f>SUM(E13:E17)</f>
        <v>128.3</v>
      </c>
      <c r="F18" s="23"/>
      <c r="G18" s="12">
        <f>SUM(G13:G17)</f>
        <v>73</v>
      </c>
      <c r="H18" s="24"/>
      <c r="I18" s="12">
        <f aca="true" t="shared" si="2" ref="I18:P18">SUM(I13:I17)</f>
        <v>375.29999999999995</v>
      </c>
      <c r="J18" s="12">
        <f t="shared" si="2"/>
        <v>472.4</v>
      </c>
      <c r="K18" s="12">
        <f t="shared" si="2"/>
        <v>260.5</v>
      </c>
      <c r="L18" s="12">
        <f t="shared" si="2"/>
        <v>114.6</v>
      </c>
      <c r="M18" s="12">
        <f t="shared" si="2"/>
        <v>124.5</v>
      </c>
      <c r="N18" s="12">
        <f t="shared" si="2"/>
        <v>105.8</v>
      </c>
      <c r="O18" s="12">
        <f t="shared" si="2"/>
        <v>3</v>
      </c>
      <c r="P18" s="12">
        <f t="shared" si="2"/>
        <v>1.5</v>
      </c>
      <c r="Q18" s="24"/>
      <c r="R18" s="12">
        <f>SUM(R13:R17)</f>
        <v>35.5</v>
      </c>
      <c r="S18" s="15">
        <f>SUM(S13:S17)</f>
        <v>80.85999999999999</v>
      </c>
      <c r="T18" s="12">
        <f>SUM(T13:T17)</f>
        <v>5.800000000000001</v>
      </c>
      <c r="U18" s="12">
        <f>SUM(U13:U17)</f>
        <v>15.399999999999999</v>
      </c>
      <c r="V18" s="12">
        <f>SUM(V13:V17)</f>
        <v>38.3</v>
      </c>
      <c r="W18" s="24"/>
      <c r="X18" s="16"/>
    </row>
    <row r="19" spans="2:24" ht="13.5">
      <c r="B19" s="48"/>
      <c r="C19" s="25" t="s">
        <v>3</v>
      </c>
      <c r="D19" s="26">
        <f>AVERAGE(D13:D17)</f>
        <v>19.48</v>
      </c>
      <c r="E19" s="26">
        <f>AVERAGE(E13:E17)</f>
        <v>25.660000000000004</v>
      </c>
      <c r="F19" s="27"/>
      <c r="G19" s="26">
        <f>AVERAGE(G13:G17)</f>
        <v>14.6</v>
      </c>
      <c r="H19" s="28"/>
      <c r="I19" s="26">
        <f aca="true" t="shared" si="3" ref="I19:N19">AVERAGE(I13:I17)</f>
        <v>75.05999999999999</v>
      </c>
      <c r="J19" s="26">
        <f t="shared" si="3"/>
        <v>94.47999999999999</v>
      </c>
      <c r="K19" s="26">
        <f t="shared" si="3"/>
        <v>52.1</v>
      </c>
      <c r="L19" s="26">
        <f t="shared" si="3"/>
        <v>22.919999999999998</v>
      </c>
      <c r="M19" s="26">
        <f t="shared" si="3"/>
        <v>24.9</v>
      </c>
      <c r="N19" s="26">
        <f t="shared" si="3"/>
        <v>21.16</v>
      </c>
      <c r="O19" s="29"/>
      <c r="P19" s="29"/>
      <c r="Q19" s="28"/>
      <c r="R19" s="29"/>
      <c r="S19" s="30">
        <f>AVERAGE(S13:S17)</f>
        <v>16.171999999999997</v>
      </c>
      <c r="T19" s="26">
        <f>AVERAGE(T13:T17)</f>
        <v>1.1600000000000001</v>
      </c>
      <c r="U19" s="26">
        <f>AVERAGE(U13:U17)</f>
        <v>3.0799999999999996</v>
      </c>
      <c r="V19" s="26">
        <f>AVERAGE(V13:V17)</f>
        <v>7.659999999999999</v>
      </c>
      <c r="W19" s="28"/>
      <c r="X19" s="31"/>
    </row>
    <row r="20" spans="2:24" ht="13.5">
      <c r="B20" s="47" t="s">
        <v>7</v>
      </c>
      <c r="C20" s="22" t="s">
        <v>5</v>
      </c>
      <c r="D20" s="12">
        <f>SUM(D6:D10,D13:D17)</f>
        <v>200.3</v>
      </c>
      <c r="E20" s="12">
        <f>SUM(E6:E10,E13:E17)</f>
        <v>257.4</v>
      </c>
      <c r="F20" s="23"/>
      <c r="G20" s="12">
        <f>SUM(G6:G10,G13:G17)</f>
        <v>154</v>
      </c>
      <c r="H20" s="24"/>
      <c r="I20" s="12">
        <f aca="true" t="shared" si="4" ref="I20:P20">SUM(I6:I10,I13:I17)</f>
        <v>770.4</v>
      </c>
      <c r="J20" s="12">
        <f t="shared" si="4"/>
        <v>955.1999999999999</v>
      </c>
      <c r="K20" s="12">
        <f t="shared" si="4"/>
        <v>535.3000000000001</v>
      </c>
      <c r="L20" s="12">
        <f t="shared" si="4"/>
        <v>230.1</v>
      </c>
      <c r="M20" s="12">
        <f t="shared" si="4"/>
        <v>249.1</v>
      </c>
      <c r="N20" s="12">
        <f t="shared" si="4"/>
        <v>213.5</v>
      </c>
      <c r="O20" s="12">
        <f t="shared" si="4"/>
        <v>3</v>
      </c>
      <c r="P20" s="12">
        <f t="shared" si="4"/>
        <v>1.5</v>
      </c>
      <c r="Q20" s="24"/>
      <c r="R20" s="12">
        <f>SUM(R6:R10,R13:R17)</f>
        <v>60.8</v>
      </c>
      <c r="S20" s="15">
        <f>SUM(S6:S10,S13:S17)</f>
        <v>149.82</v>
      </c>
      <c r="T20" s="12">
        <f>SUM(T6:T10,T13:T17)</f>
        <v>11.7</v>
      </c>
      <c r="U20" s="12">
        <f>SUM(U6:U10,U13:U17)</f>
        <v>31.599999999999994</v>
      </c>
      <c r="V20" s="12">
        <f>SUM(V6:V10,V13:V17)</f>
        <v>77.8</v>
      </c>
      <c r="W20" s="24"/>
      <c r="X20" s="16"/>
    </row>
    <row r="21" spans="2:24" ht="13.5">
      <c r="B21" s="48"/>
      <c r="C21" s="25" t="s">
        <v>3</v>
      </c>
      <c r="D21" s="26">
        <f>AVERAGE(D6:D10,D13:D17)</f>
        <v>20.03</v>
      </c>
      <c r="E21" s="26">
        <f>AVERAGE(E6:E10,E13:E17)</f>
        <v>25.74</v>
      </c>
      <c r="F21" s="27"/>
      <c r="G21" s="26">
        <f>AVERAGE(G6:G10,G13:G17)</f>
        <v>15.4</v>
      </c>
      <c r="H21" s="28"/>
      <c r="I21" s="26">
        <f aca="true" t="shared" si="5" ref="I21:N21">AVERAGE(I6:I10,I13:I17)</f>
        <v>77.03999999999999</v>
      </c>
      <c r="J21" s="26">
        <f t="shared" si="5"/>
        <v>95.52</v>
      </c>
      <c r="K21" s="26">
        <f t="shared" si="5"/>
        <v>53.53000000000001</v>
      </c>
      <c r="L21" s="26">
        <f t="shared" si="5"/>
        <v>23.009999999999998</v>
      </c>
      <c r="M21" s="26">
        <f t="shared" si="5"/>
        <v>24.91</v>
      </c>
      <c r="N21" s="26">
        <f t="shared" si="5"/>
        <v>21.35</v>
      </c>
      <c r="O21" s="29"/>
      <c r="P21" s="29"/>
      <c r="Q21" s="28"/>
      <c r="R21" s="29"/>
      <c r="S21" s="30">
        <f>AVERAGE(S6:S10,S13:S17)</f>
        <v>14.982</v>
      </c>
      <c r="T21" s="26">
        <f>AVERAGE(T6:T10,T13:T17)</f>
        <v>1.17</v>
      </c>
      <c r="U21" s="26">
        <f>AVERAGE(U6:U10,U13:U17)</f>
        <v>3.1599999999999993</v>
      </c>
      <c r="V21" s="26">
        <f>AVERAGE(V6:V10,V13:V17)</f>
        <v>7.779999999999999</v>
      </c>
      <c r="W21" s="28"/>
      <c r="X21" s="31"/>
    </row>
    <row r="22" spans="2:24" ht="13.5">
      <c r="B22" s="17"/>
      <c r="C22" s="18">
        <v>11</v>
      </c>
      <c r="D22" s="12">
        <v>19.5</v>
      </c>
      <c r="E22" s="12">
        <v>25</v>
      </c>
      <c r="F22" s="13">
        <v>0.5534722222222223</v>
      </c>
      <c r="G22" s="12">
        <v>15.9</v>
      </c>
      <c r="H22" s="14">
        <v>0.26458333333333334</v>
      </c>
      <c r="I22" s="12">
        <v>79.4</v>
      </c>
      <c r="J22" s="12">
        <v>96.7</v>
      </c>
      <c r="K22" s="12">
        <v>53.6</v>
      </c>
      <c r="L22" s="12">
        <v>22.9</v>
      </c>
      <c r="M22" s="12">
        <v>24.7</v>
      </c>
      <c r="N22" s="12">
        <v>21.6</v>
      </c>
      <c r="O22" s="12">
        <v>1.5</v>
      </c>
      <c r="P22" s="12">
        <v>1</v>
      </c>
      <c r="Q22" s="14">
        <v>0.25</v>
      </c>
      <c r="R22" s="12">
        <v>4</v>
      </c>
      <c r="S22" s="15">
        <v>11.71</v>
      </c>
      <c r="T22" s="12">
        <v>1</v>
      </c>
      <c r="U22" s="12">
        <v>2</v>
      </c>
      <c r="V22" s="12">
        <v>5.1</v>
      </c>
      <c r="W22" s="14">
        <v>0.6916666666666668</v>
      </c>
      <c r="X22" s="16" t="s">
        <v>109</v>
      </c>
    </row>
    <row r="23" spans="2:24" ht="13.5">
      <c r="B23" s="17"/>
      <c r="C23" s="18">
        <v>12</v>
      </c>
      <c r="D23" s="19">
        <v>17.7</v>
      </c>
      <c r="E23" s="19">
        <v>22.5</v>
      </c>
      <c r="F23" s="13">
        <v>0.6027777777777777</v>
      </c>
      <c r="G23" s="19">
        <v>12.1</v>
      </c>
      <c r="H23" s="33" t="s">
        <v>96</v>
      </c>
      <c r="I23" s="19">
        <v>68.5</v>
      </c>
      <c r="J23" s="19">
        <v>93.9</v>
      </c>
      <c r="K23" s="19">
        <v>45.5</v>
      </c>
      <c r="L23" s="19">
        <v>22</v>
      </c>
      <c r="M23" s="19">
        <v>23.5</v>
      </c>
      <c r="N23" s="19">
        <v>20.7</v>
      </c>
      <c r="O23" s="19">
        <v>0</v>
      </c>
      <c r="P23" s="19"/>
      <c r="Q23" s="14"/>
      <c r="R23" s="19">
        <v>7</v>
      </c>
      <c r="S23" s="20">
        <v>14.96</v>
      </c>
      <c r="T23" s="19">
        <v>1.3</v>
      </c>
      <c r="U23" s="19">
        <v>3.5</v>
      </c>
      <c r="V23" s="19">
        <v>8.7</v>
      </c>
      <c r="W23" s="14">
        <v>0.5152777777777778</v>
      </c>
      <c r="X23" s="21" t="s">
        <v>50</v>
      </c>
    </row>
    <row r="24" spans="2:24" ht="13.5">
      <c r="B24" s="17"/>
      <c r="C24" s="18">
        <v>13</v>
      </c>
      <c r="D24" s="19">
        <v>16.9</v>
      </c>
      <c r="E24" s="19">
        <v>24</v>
      </c>
      <c r="F24" s="13">
        <v>0.6152777777777778</v>
      </c>
      <c r="G24" s="19">
        <v>10.1</v>
      </c>
      <c r="H24" s="14">
        <v>0.26944444444444443</v>
      </c>
      <c r="I24" s="19">
        <v>65.1</v>
      </c>
      <c r="J24" s="19">
        <v>88.7</v>
      </c>
      <c r="K24" s="19">
        <v>37.1</v>
      </c>
      <c r="L24" s="19">
        <v>21.1</v>
      </c>
      <c r="M24" s="19">
        <v>23.4</v>
      </c>
      <c r="N24" s="19">
        <v>19</v>
      </c>
      <c r="O24" s="19">
        <v>0</v>
      </c>
      <c r="P24" s="19"/>
      <c r="Q24" s="14"/>
      <c r="R24" s="19">
        <v>8.1</v>
      </c>
      <c r="S24" s="20">
        <v>19.23</v>
      </c>
      <c r="T24" s="19">
        <v>1.1</v>
      </c>
      <c r="U24" s="19">
        <v>2.8</v>
      </c>
      <c r="V24" s="19">
        <v>9</v>
      </c>
      <c r="W24" s="14">
        <v>0.4618055555555556</v>
      </c>
      <c r="X24" s="21" t="s">
        <v>72</v>
      </c>
    </row>
    <row r="25" spans="2:24" ht="13.5">
      <c r="B25" s="17"/>
      <c r="C25" s="18">
        <v>14</v>
      </c>
      <c r="D25" s="19">
        <v>18.1</v>
      </c>
      <c r="E25" s="19">
        <v>23.5</v>
      </c>
      <c r="F25" s="13">
        <v>0.5444444444444444</v>
      </c>
      <c r="G25" s="19">
        <v>14.6</v>
      </c>
      <c r="H25" s="14">
        <v>0.2576388888888889</v>
      </c>
      <c r="I25" s="19">
        <v>71.7</v>
      </c>
      <c r="J25" s="19">
        <v>88.3</v>
      </c>
      <c r="K25" s="19">
        <v>54.6</v>
      </c>
      <c r="L25" s="19">
        <v>21.5</v>
      </c>
      <c r="M25" s="19">
        <v>23</v>
      </c>
      <c r="N25" s="19">
        <v>20.2</v>
      </c>
      <c r="O25" s="19">
        <v>0</v>
      </c>
      <c r="P25" s="19"/>
      <c r="Q25" s="14"/>
      <c r="R25" s="19">
        <v>1.9</v>
      </c>
      <c r="S25" s="20">
        <v>9.08</v>
      </c>
      <c r="T25" s="19">
        <v>1</v>
      </c>
      <c r="U25" s="19">
        <v>2.9</v>
      </c>
      <c r="V25" s="19">
        <v>5.2</v>
      </c>
      <c r="W25" s="14">
        <v>0.611111111111111</v>
      </c>
      <c r="X25" s="21" t="s">
        <v>61</v>
      </c>
    </row>
    <row r="26" spans="2:24" ht="13.5">
      <c r="B26" s="17"/>
      <c r="C26" s="18">
        <v>15</v>
      </c>
      <c r="D26" s="19">
        <v>18.2</v>
      </c>
      <c r="E26" s="19">
        <v>25.4</v>
      </c>
      <c r="F26" s="13">
        <v>0.6104166666666667</v>
      </c>
      <c r="G26" s="19">
        <v>12.1</v>
      </c>
      <c r="H26" s="14">
        <v>0.2604166666666667</v>
      </c>
      <c r="I26" s="19">
        <v>69.7</v>
      </c>
      <c r="J26" s="19">
        <v>91.2</v>
      </c>
      <c r="K26" s="19">
        <v>40.6</v>
      </c>
      <c r="L26" s="19">
        <v>21.5</v>
      </c>
      <c r="M26" s="19">
        <v>23.6</v>
      </c>
      <c r="N26" s="19">
        <v>19.6</v>
      </c>
      <c r="O26" s="19">
        <v>0</v>
      </c>
      <c r="P26" s="19"/>
      <c r="Q26" s="14"/>
      <c r="R26" s="19">
        <v>9.5</v>
      </c>
      <c r="S26" s="20">
        <v>18.4</v>
      </c>
      <c r="T26" s="19">
        <v>1.4</v>
      </c>
      <c r="U26" s="19">
        <v>3.2</v>
      </c>
      <c r="V26" s="19">
        <v>7.8</v>
      </c>
      <c r="W26" s="14">
        <v>0.6451388888888888</v>
      </c>
      <c r="X26" s="21" t="s">
        <v>57</v>
      </c>
    </row>
    <row r="27" spans="2:24" ht="13.5">
      <c r="B27" s="47" t="s">
        <v>8</v>
      </c>
      <c r="C27" s="22" t="s">
        <v>5</v>
      </c>
      <c r="D27" s="12">
        <f>SUM(D22:D26)</f>
        <v>90.4</v>
      </c>
      <c r="E27" s="12">
        <f>SUM(E22:E26)</f>
        <v>120.4</v>
      </c>
      <c r="F27" s="23"/>
      <c r="G27" s="12">
        <f>SUM(G22:G26)</f>
        <v>64.8</v>
      </c>
      <c r="H27" s="24"/>
      <c r="I27" s="12">
        <f aca="true" t="shared" si="6" ref="I27:P27">SUM(I22:I26)</f>
        <v>354.4</v>
      </c>
      <c r="J27" s="12">
        <f t="shared" si="6"/>
        <v>458.8</v>
      </c>
      <c r="K27" s="12">
        <f t="shared" si="6"/>
        <v>231.39999999999998</v>
      </c>
      <c r="L27" s="12">
        <f t="shared" si="6"/>
        <v>109</v>
      </c>
      <c r="M27" s="12">
        <f t="shared" si="6"/>
        <v>118.19999999999999</v>
      </c>
      <c r="N27" s="12">
        <f t="shared" si="6"/>
        <v>101.1</v>
      </c>
      <c r="O27" s="12">
        <f t="shared" si="6"/>
        <v>1.5</v>
      </c>
      <c r="P27" s="12">
        <f t="shared" si="6"/>
        <v>1</v>
      </c>
      <c r="Q27" s="24"/>
      <c r="R27" s="12">
        <f>SUM(R22:R26)</f>
        <v>30.5</v>
      </c>
      <c r="S27" s="15">
        <f>SUM(S22:S26)</f>
        <v>73.38</v>
      </c>
      <c r="T27" s="12">
        <f>SUM(T22:T26)</f>
        <v>5.800000000000001</v>
      </c>
      <c r="U27" s="12">
        <f>SUM(U22:U26)</f>
        <v>14.400000000000002</v>
      </c>
      <c r="V27" s="12">
        <f>SUM(V22:V26)</f>
        <v>35.8</v>
      </c>
      <c r="W27" s="24"/>
      <c r="X27" s="16"/>
    </row>
    <row r="28" spans="2:24" ht="13.5">
      <c r="B28" s="48"/>
      <c r="C28" s="25" t="s">
        <v>3</v>
      </c>
      <c r="D28" s="26">
        <f>AVERAGE(D22:D26)</f>
        <v>18.080000000000002</v>
      </c>
      <c r="E28" s="26">
        <f>AVERAGE(E22:E26)</f>
        <v>24.080000000000002</v>
      </c>
      <c r="F28" s="27"/>
      <c r="G28" s="26">
        <f>AVERAGE(G22:G26)</f>
        <v>12.959999999999999</v>
      </c>
      <c r="H28" s="28"/>
      <c r="I28" s="26">
        <f aca="true" t="shared" si="7" ref="I28:N28">AVERAGE(I22:I26)</f>
        <v>70.88</v>
      </c>
      <c r="J28" s="26">
        <f t="shared" si="7"/>
        <v>91.76</v>
      </c>
      <c r="K28" s="26">
        <f t="shared" si="7"/>
        <v>46.279999999999994</v>
      </c>
      <c r="L28" s="26">
        <f t="shared" si="7"/>
        <v>21.8</v>
      </c>
      <c r="M28" s="26">
        <f t="shared" si="7"/>
        <v>23.639999999999997</v>
      </c>
      <c r="N28" s="26">
        <f t="shared" si="7"/>
        <v>20.22</v>
      </c>
      <c r="O28" s="29"/>
      <c r="P28" s="29"/>
      <c r="Q28" s="28"/>
      <c r="R28" s="29"/>
      <c r="S28" s="30">
        <f>AVERAGE(S22:S26)</f>
        <v>14.675999999999998</v>
      </c>
      <c r="T28" s="26">
        <f>AVERAGE(T22:T26)</f>
        <v>1.1600000000000001</v>
      </c>
      <c r="U28" s="26">
        <f>AVERAGE(U22:U26)</f>
        <v>2.8800000000000003</v>
      </c>
      <c r="V28" s="26">
        <f>AVERAGE(V22:V26)</f>
        <v>7.159999999999999</v>
      </c>
      <c r="W28" s="28"/>
      <c r="X28" s="31"/>
    </row>
    <row r="29" spans="2:24" ht="13.5">
      <c r="B29" s="17"/>
      <c r="C29" s="18">
        <v>16</v>
      </c>
      <c r="D29" s="12">
        <v>19.1</v>
      </c>
      <c r="E29" s="12">
        <v>26.3</v>
      </c>
      <c r="F29" s="13">
        <v>0.5791666666666667</v>
      </c>
      <c r="G29" s="12">
        <v>13.4</v>
      </c>
      <c r="H29" s="14">
        <v>0.2902777777777778</v>
      </c>
      <c r="I29" s="12">
        <v>67.1</v>
      </c>
      <c r="J29" s="12">
        <v>84.8</v>
      </c>
      <c r="K29" s="12">
        <v>45</v>
      </c>
      <c r="L29" s="12">
        <v>21.5</v>
      </c>
      <c r="M29" s="12">
        <v>23.7</v>
      </c>
      <c r="N29" s="12">
        <v>19.6</v>
      </c>
      <c r="O29" s="12">
        <v>0</v>
      </c>
      <c r="P29" s="12"/>
      <c r="Q29" s="14"/>
      <c r="R29" s="12">
        <v>8.7</v>
      </c>
      <c r="S29" s="15">
        <v>17.49</v>
      </c>
      <c r="T29" s="12">
        <v>1</v>
      </c>
      <c r="U29" s="12">
        <v>2.5</v>
      </c>
      <c r="V29" s="12">
        <v>5.1</v>
      </c>
      <c r="W29" s="14">
        <v>0.5236111111111111</v>
      </c>
      <c r="X29" s="16" t="s">
        <v>50</v>
      </c>
    </row>
    <row r="30" spans="2:24" ht="13.5">
      <c r="B30" s="17"/>
      <c r="C30" s="18">
        <v>17</v>
      </c>
      <c r="D30" s="19">
        <v>19.5</v>
      </c>
      <c r="E30" s="19">
        <v>25.1</v>
      </c>
      <c r="F30" s="13">
        <v>0.6916666666666668</v>
      </c>
      <c r="G30" s="19">
        <v>16</v>
      </c>
      <c r="H30" s="14">
        <v>0.2881944444444445</v>
      </c>
      <c r="I30" s="19">
        <v>89</v>
      </c>
      <c r="J30" s="19">
        <v>98.5</v>
      </c>
      <c r="K30" s="19">
        <v>71.2</v>
      </c>
      <c r="L30" s="19">
        <v>21.2</v>
      </c>
      <c r="M30" s="19">
        <v>22.3</v>
      </c>
      <c r="N30" s="19">
        <v>19.8</v>
      </c>
      <c r="O30" s="19">
        <v>76.5</v>
      </c>
      <c r="P30" s="19">
        <v>45.5</v>
      </c>
      <c r="Q30" s="14">
        <v>0.8333333333333334</v>
      </c>
      <c r="R30" s="19">
        <v>0.6</v>
      </c>
      <c r="S30" s="20">
        <v>5.46</v>
      </c>
      <c r="T30" s="19">
        <v>1.5</v>
      </c>
      <c r="U30" s="19">
        <v>5.3</v>
      </c>
      <c r="V30" s="19">
        <v>15.7</v>
      </c>
      <c r="W30" s="14">
        <v>0.5666666666666667</v>
      </c>
      <c r="X30" s="21" t="s">
        <v>80</v>
      </c>
    </row>
    <row r="31" spans="2:24" ht="13.5">
      <c r="B31" s="17"/>
      <c r="C31" s="18">
        <v>18</v>
      </c>
      <c r="D31" s="19">
        <v>16.7</v>
      </c>
      <c r="E31" s="19">
        <v>19.1</v>
      </c>
      <c r="F31" s="13">
        <v>0.006944444444444444</v>
      </c>
      <c r="G31" s="19">
        <v>15.1</v>
      </c>
      <c r="H31" s="14">
        <v>0.8590277777777778</v>
      </c>
      <c r="I31" s="19">
        <v>88.8</v>
      </c>
      <c r="J31" s="19">
        <v>97.6</v>
      </c>
      <c r="K31" s="19">
        <v>69.7</v>
      </c>
      <c r="L31" s="19">
        <v>19.7</v>
      </c>
      <c r="M31" s="19">
        <v>21.1</v>
      </c>
      <c r="N31" s="19">
        <v>18.3</v>
      </c>
      <c r="O31" s="19">
        <v>32</v>
      </c>
      <c r="P31" s="19">
        <v>4.5</v>
      </c>
      <c r="Q31" s="14">
        <v>0.7083333333333334</v>
      </c>
      <c r="R31" s="19">
        <v>0</v>
      </c>
      <c r="S31" s="20">
        <v>1.14</v>
      </c>
      <c r="T31" s="19">
        <v>1.3</v>
      </c>
      <c r="U31" s="19">
        <v>3.2</v>
      </c>
      <c r="V31" s="19">
        <v>8.7</v>
      </c>
      <c r="W31" s="14">
        <v>0.71875</v>
      </c>
      <c r="X31" s="21" t="s">
        <v>50</v>
      </c>
    </row>
    <row r="32" spans="2:24" ht="13.5">
      <c r="B32" s="17"/>
      <c r="C32" s="18">
        <v>19</v>
      </c>
      <c r="D32" s="19">
        <v>16.4</v>
      </c>
      <c r="E32" s="19">
        <v>20.6</v>
      </c>
      <c r="F32" s="13">
        <v>0.6354166666666666</v>
      </c>
      <c r="G32" s="19">
        <v>11.5</v>
      </c>
      <c r="H32" s="14">
        <v>0.94375</v>
      </c>
      <c r="I32" s="19">
        <v>59.7</v>
      </c>
      <c r="J32" s="19">
        <v>85.2</v>
      </c>
      <c r="K32" s="19">
        <v>41</v>
      </c>
      <c r="L32" s="19">
        <v>19.1</v>
      </c>
      <c r="M32" s="19">
        <v>21.1</v>
      </c>
      <c r="N32" s="19">
        <v>17.7</v>
      </c>
      <c r="O32" s="19">
        <v>0</v>
      </c>
      <c r="P32" s="19"/>
      <c r="Q32" s="14"/>
      <c r="R32" s="19">
        <v>9.4</v>
      </c>
      <c r="S32" s="20">
        <v>18.87</v>
      </c>
      <c r="T32" s="19">
        <v>1.8</v>
      </c>
      <c r="U32" s="19">
        <v>4.2</v>
      </c>
      <c r="V32" s="19">
        <v>12.6</v>
      </c>
      <c r="W32" s="14">
        <v>0.4576388888888889</v>
      </c>
      <c r="X32" s="21" t="s">
        <v>73</v>
      </c>
    </row>
    <row r="33" spans="2:24" ht="13.5">
      <c r="B33" s="17"/>
      <c r="C33" s="18">
        <v>20</v>
      </c>
      <c r="D33" s="19">
        <v>16.2</v>
      </c>
      <c r="E33" s="19">
        <v>22.7</v>
      </c>
      <c r="F33" s="13">
        <v>0.6</v>
      </c>
      <c r="G33" s="19">
        <v>11.7</v>
      </c>
      <c r="H33" s="14">
        <v>0.09930555555555555</v>
      </c>
      <c r="I33" s="19">
        <v>70</v>
      </c>
      <c r="J33" s="19">
        <v>93.1</v>
      </c>
      <c r="K33" s="19">
        <v>47.7</v>
      </c>
      <c r="L33" s="19">
        <v>19.1</v>
      </c>
      <c r="M33" s="19">
        <v>21.4</v>
      </c>
      <c r="N33" s="19">
        <v>17.2</v>
      </c>
      <c r="O33" s="19">
        <v>0</v>
      </c>
      <c r="P33" s="19"/>
      <c r="Q33" s="14"/>
      <c r="R33" s="19">
        <v>9.4</v>
      </c>
      <c r="S33" s="20">
        <v>18.31</v>
      </c>
      <c r="T33" s="19">
        <v>1.3</v>
      </c>
      <c r="U33" s="19">
        <v>3.5</v>
      </c>
      <c r="V33" s="19">
        <v>6.4</v>
      </c>
      <c r="W33" s="14">
        <v>0.5652777777777778</v>
      </c>
      <c r="X33" s="21" t="s">
        <v>50</v>
      </c>
    </row>
    <row r="34" spans="2:24" ht="13.5">
      <c r="B34" s="47" t="s">
        <v>9</v>
      </c>
      <c r="C34" s="22" t="s">
        <v>5</v>
      </c>
      <c r="D34" s="12">
        <f>SUM(D29:D33)</f>
        <v>87.89999999999999</v>
      </c>
      <c r="E34" s="12">
        <f>SUM(E29:E33)</f>
        <v>113.8</v>
      </c>
      <c r="F34" s="23"/>
      <c r="G34" s="12">
        <f>SUM(G29:G33)</f>
        <v>67.7</v>
      </c>
      <c r="H34" s="24"/>
      <c r="I34" s="12">
        <f aca="true" t="shared" si="8" ref="I34:P34">SUM(I29:I33)</f>
        <v>374.59999999999997</v>
      </c>
      <c r="J34" s="12">
        <f t="shared" si="8"/>
        <v>459.19999999999993</v>
      </c>
      <c r="K34" s="12">
        <f t="shared" si="8"/>
        <v>274.6</v>
      </c>
      <c r="L34" s="12">
        <f t="shared" si="8"/>
        <v>100.6</v>
      </c>
      <c r="M34" s="12">
        <f t="shared" si="8"/>
        <v>109.6</v>
      </c>
      <c r="N34" s="12">
        <f t="shared" si="8"/>
        <v>92.60000000000001</v>
      </c>
      <c r="O34" s="12">
        <f t="shared" si="8"/>
        <v>108.5</v>
      </c>
      <c r="P34" s="12">
        <f t="shared" si="8"/>
        <v>50</v>
      </c>
      <c r="Q34" s="24"/>
      <c r="R34" s="12">
        <f>SUM(R29:R33)</f>
        <v>28.1</v>
      </c>
      <c r="S34" s="15">
        <f>SUM(S29:S33)</f>
        <v>61.269999999999996</v>
      </c>
      <c r="T34" s="12">
        <f>SUM(T29:T33)</f>
        <v>6.8999999999999995</v>
      </c>
      <c r="U34" s="12">
        <f>SUM(U29:U33)</f>
        <v>18.7</v>
      </c>
      <c r="V34" s="12">
        <f>SUM(V29:V33)</f>
        <v>48.49999999999999</v>
      </c>
      <c r="W34" s="24"/>
      <c r="X34" s="16"/>
    </row>
    <row r="35" spans="2:24" ht="13.5">
      <c r="B35" s="48"/>
      <c r="C35" s="25" t="s">
        <v>3</v>
      </c>
      <c r="D35" s="26">
        <f>AVERAGE(D29:D33)</f>
        <v>17.58</v>
      </c>
      <c r="E35" s="26">
        <f>AVERAGE(E29:E33)</f>
        <v>22.759999999999998</v>
      </c>
      <c r="F35" s="27"/>
      <c r="G35" s="26">
        <f>AVERAGE(G29:G33)</f>
        <v>13.540000000000001</v>
      </c>
      <c r="H35" s="28"/>
      <c r="I35" s="26">
        <f aca="true" t="shared" si="9" ref="I35:N35">AVERAGE(I29:I33)</f>
        <v>74.91999999999999</v>
      </c>
      <c r="J35" s="26">
        <f t="shared" si="9"/>
        <v>91.83999999999999</v>
      </c>
      <c r="K35" s="26">
        <f t="shared" si="9"/>
        <v>54.92</v>
      </c>
      <c r="L35" s="26">
        <f t="shared" si="9"/>
        <v>20.119999999999997</v>
      </c>
      <c r="M35" s="26">
        <f t="shared" si="9"/>
        <v>21.919999999999998</v>
      </c>
      <c r="N35" s="26">
        <f t="shared" si="9"/>
        <v>18.520000000000003</v>
      </c>
      <c r="O35" s="29"/>
      <c r="P35" s="29"/>
      <c r="Q35" s="28"/>
      <c r="R35" s="29"/>
      <c r="S35" s="30">
        <f>AVERAGE(S29:S33)</f>
        <v>12.254</v>
      </c>
      <c r="T35" s="26">
        <f>AVERAGE(T29:T33)</f>
        <v>1.38</v>
      </c>
      <c r="U35" s="26">
        <f>AVERAGE(U29:U33)</f>
        <v>3.7399999999999998</v>
      </c>
      <c r="V35" s="26">
        <f>AVERAGE(V29:V33)</f>
        <v>9.7</v>
      </c>
      <c r="W35" s="28"/>
      <c r="X35" s="31"/>
    </row>
    <row r="36" spans="2:24" ht="13.5">
      <c r="B36" s="47" t="s">
        <v>10</v>
      </c>
      <c r="C36" s="22" t="s">
        <v>5</v>
      </c>
      <c r="D36" s="12">
        <f>SUM(D22:D26,D29:D33)</f>
        <v>178.29999999999998</v>
      </c>
      <c r="E36" s="12">
        <f>SUM(E22:E26,E29:E33)</f>
        <v>234.2</v>
      </c>
      <c r="F36" s="23"/>
      <c r="G36" s="12">
        <f>SUM(G22:G26,G29:G33)</f>
        <v>132.5</v>
      </c>
      <c r="H36" s="24"/>
      <c r="I36" s="12">
        <f aca="true" t="shared" si="10" ref="I36:P36">SUM(I22:I26,I29:I33)</f>
        <v>729</v>
      </c>
      <c r="J36" s="12">
        <f t="shared" si="10"/>
        <v>918.0000000000001</v>
      </c>
      <c r="K36" s="12">
        <f t="shared" si="10"/>
        <v>505.99999999999994</v>
      </c>
      <c r="L36" s="12">
        <f t="shared" si="10"/>
        <v>209.59999999999997</v>
      </c>
      <c r="M36" s="12">
        <f t="shared" si="10"/>
        <v>227.79999999999998</v>
      </c>
      <c r="N36" s="12">
        <f t="shared" si="10"/>
        <v>193.7</v>
      </c>
      <c r="O36" s="12">
        <f t="shared" si="10"/>
        <v>110</v>
      </c>
      <c r="P36" s="12">
        <f t="shared" si="10"/>
        <v>51</v>
      </c>
      <c r="Q36" s="24"/>
      <c r="R36" s="12">
        <f>SUM(R22:R26,R29:R33)</f>
        <v>58.6</v>
      </c>
      <c r="S36" s="15">
        <f>SUM(S22:S26,S29:S33)</f>
        <v>134.64999999999998</v>
      </c>
      <c r="T36" s="12">
        <f>SUM(T22:T26,T29:T33)</f>
        <v>12.700000000000003</v>
      </c>
      <c r="U36" s="12">
        <f>SUM(U22:U26,U29:U33)</f>
        <v>33.1</v>
      </c>
      <c r="V36" s="12">
        <f>SUM(V22:V26,V29:V33)</f>
        <v>84.3</v>
      </c>
      <c r="W36" s="24"/>
      <c r="X36" s="16"/>
    </row>
    <row r="37" spans="2:24" ht="13.5">
      <c r="B37" s="48"/>
      <c r="C37" s="25" t="s">
        <v>3</v>
      </c>
      <c r="D37" s="26">
        <f>AVERAGE(D22:D26,D29:D33)</f>
        <v>17.83</v>
      </c>
      <c r="E37" s="26">
        <f>AVERAGE(E22:E26,E29:E33)</f>
        <v>23.419999999999998</v>
      </c>
      <c r="F37" s="27"/>
      <c r="G37" s="26">
        <f>AVERAGE(G22:G26,G29:G33)</f>
        <v>13.25</v>
      </c>
      <c r="H37" s="28"/>
      <c r="I37" s="26">
        <f aca="true" t="shared" si="11" ref="I37:N37">AVERAGE(I22:I26,I29:I33)</f>
        <v>72.9</v>
      </c>
      <c r="J37" s="26">
        <f t="shared" si="11"/>
        <v>91.80000000000001</v>
      </c>
      <c r="K37" s="26">
        <f t="shared" si="11"/>
        <v>50.599999999999994</v>
      </c>
      <c r="L37" s="26">
        <f t="shared" si="11"/>
        <v>20.959999999999997</v>
      </c>
      <c r="M37" s="26">
        <f t="shared" si="11"/>
        <v>22.779999999999998</v>
      </c>
      <c r="N37" s="26">
        <f t="shared" si="11"/>
        <v>19.369999999999997</v>
      </c>
      <c r="O37" s="29"/>
      <c r="P37" s="29"/>
      <c r="Q37" s="28"/>
      <c r="R37" s="29"/>
      <c r="S37" s="30">
        <f>AVERAGE(S22:S26,S29:S33)</f>
        <v>13.464999999999998</v>
      </c>
      <c r="T37" s="26">
        <f>AVERAGE(T22:T26,T29:T33)</f>
        <v>1.2700000000000002</v>
      </c>
      <c r="U37" s="26">
        <f>AVERAGE(U22:U26,U29:U33)</f>
        <v>3.31</v>
      </c>
      <c r="V37" s="26">
        <f>AVERAGE(V22:V26,V29:V33)</f>
        <v>8.43</v>
      </c>
      <c r="W37" s="28"/>
      <c r="X37" s="31"/>
    </row>
    <row r="38" spans="2:24" ht="13.5">
      <c r="B38" s="17"/>
      <c r="C38" s="18">
        <v>21</v>
      </c>
      <c r="D38" s="12">
        <v>16.9</v>
      </c>
      <c r="E38" s="12">
        <v>24.5</v>
      </c>
      <c r="F38" s="13">
        <v>0.5916666666666667</v>
      </c>
      <c r="G38" s="12">
        <v>12.4</v>
      </c>
      <c r="H38" s="14">
        <v>0.24722222222222223</v>
      </c>
      <c r="I38" s="12">
        <v>78.6</v>
      </c>
      <c r="J38" s="12">
        <v>95.1</v>
      </c>
      <c r="K38" s="12">
        <v>46.6</v>
      </c>
      <c r="L38" s="12">
        <v>19.5</v>
      </c>
      <c r="M38" s="12">
        <v>21.8</v>
      </c>
      <c r="N38" s="12">
        <v>17.7</v>
      </c>
      <c r="O38" s="12">
        <v>0</v>
      </c>
      <c r="P38" s="12"/>
      <c r="Q38" s="14"/>
      <c r="R38" s="12">
        <v>9</v>
      </c>
      <c r="S38" s="15">
        <v>16.96</v>
      </c>
      <c r="T38" s="12">
        <v>1.3</v>
      </c>
      <c r="U38" s="12">
        <v>2.9</v>
      </c>
      <c r="V38" s="12">
        <v>6.2</v>
      </c>
      <c r="W38" s="14">
        <v>0.41875</v>
      </c>
      <c r="X38" s="16" t="s">
        <v>53</v>
      </c>
    </row>
    <row r="39" spans="2:24" ht="13.5">
      <c r="B39" s="17"/>
      <c r="C39" s="18">
        <v>22</v>
      </c>
      <c r="D39" s="19">
        <v>19</v>
      </c>
      <c r="E39" s="19">
        <v>25.2</v>
      </c>
      <c r="F39" s="13">
        <v>0.5298611111111111</v>
      </c>
      <c r="G39" s="19">
        <v>11.6</v>
      </c>
      <c r="H39" s="14">
        <v>0.24513888888888888</v>
      </c>
      <c r="I39" s="19">
        <v>69.5</v>
      </c>
      <c r="J39" s="19">
        <v>93.8</v>
      </c>
      <c r="K39" s="19">
        <v>43.3</v>
      </c>
      <c r="L39" s="19">
        <v>19.6</v>
      </c>
      <c r="M39" s="19">
        <v>21.6</v>
      </c>
      <c r="N39" s="19">
        <v>17.5</v>
      </c>
      <c r="O39" s="19">
        <v>2.5</v>
      </c>
      <c r="P39" s="19">
        <v>2.5</v>
      </c>
      <c r="Q39" s="42" t="s">
        <v>96</v>
      </c>
      <c r="R39" s="19">
        <v>7.9</v>
      </c>
      <c r="S39" s="20">
        <v>16.92</v>
      </c>
      <c r="T39" s="19">
        <v>1.4</v>
      </c>
      <c r="U39" s="19">
        <v>2.9</v>
      </c>
      <c r="V39" s="19">
        <v>11.2</v>
      </c>
      <c r="W39" s="42" t="s">
        <v>96</v>
      </c>
      <c r="X39" s="21" t="s">
        <v>50</v>
      </c>
    </row>
    <row r="40" spans="2:24" ht="13.5">
      <c r="B40" s="17"/>
      <c r="C40" s="18">
        <v>23</v>
      </c>
      <c r="D40" s="19">
        <v>15.7</v>
      </c>
      <c r="E40" s="19">
        <v>21.6</v>
      </c>
      <c r="F40" s="13">
        <v>0.05416666666666667</v>
      </c>
      <c r="G40" s="19">
        <v>12.9</v>
      </c>
      <c r="H40" s="14">
        <v>0.9979166666666667</v>
      </c>
      <c r="I40" s="19">
        <v>89.8</v>
      </c>
      <c r="J40" s="19">
        <v>96.4</v>
      </c>
      <c r="K40" s="19">
        <v>70</v>
      </c>
      <c r="L40" s="19">
        <v>17.9</v>
      </c>
      <c r="M40" s="19">
        <v>20.3</v>
      </c>
      <c r="N40" s="19">
        <v>16.5</v>
      </c>
      <c r="O40" s="19">
        <v>121.5</v>
      </c>
      <c r="P40" s="19">
        <v>34</v>
      </c>
      <c r="Q40" s="14">
        <v>0.2916666666666667</v>
      </c>
      <c r="R40" s="19">
        <v>0.2</v>
      </c>
      <c r="S40" s="20">
        <v>1.2</v>
      </c>
      <c r="T40" s="19">
        <v>1.4</v>
      </c>
      <c r="U40" s="19">
        <v>6.2</v>
      </c>
      <c r="V40" s="19">
        <v>18.8</v>
      </c>
      <c r="W40" s="14">
        <v>0.29583333333333334</v>
      </c>
      <c r="X40" s="21" t="s">
        <v>61</v>
      </c>
    </row>
    <row r="41" spans="2:24" ht="13.5">
      <c r="B41" s="17"/>
      <c r="C41" s="18">
        <v>24</v>
      </c>
      <c r="D41" s="19">
        <v>13.1</v>
      </c>
      <c r="E41" s="19">
        <v>18.9</v>
      </c>
      <c r="F41" s="13">
        <v>0.5951388888888889</v>
      </c>
      <c r="G41" s="19">
        <v>8</v>
      </c>
      <c r="H41" s="14">
        <v>0.27847222222222223</v>
      </c>
      <c r="I41" s="19">
        <v>74.6</v>
      </c>
      <c r="J41" s="19">
        <v>96.7</v>
      </c>
      <c r="K41" s="19">
        <v>41.1</v>
      </c>
      <c r="L41" s="19">
        <v>17.7</v>
      </c>
      <c r="M41" s="19">
        <v>19.7</v>
      </c>
      <c r="N41" s="19">
        <v>16</v>
      </c>
      <c r="O41" s="19">
        <v>0</v>
      </c>
      <c r="P41" s="19"/>
      <c r="Q41" s="14"/>
      <c r="R41" s="19">
        <v>8.7</v>
      </c>
      <c r="S41" s="20">
        <v>17.24</v>
      </c>
      <c r="T41" s="19">
        <v>1.3</v>
      </c>
      <c r="U41" s="19">
        <v>3.5</v>
      </c>
      <c r="V41" s="19">
        <v>10.1</v>
      </c>
      <c r="W41" s="14">
        <v>0.4993055555555555</v>
      </c>
      <c r="X41" s="21" t="s">
        <v>58</v>
      </c>
    </row>
    <row r="42" spans="2:24" ht="13.5">
      <c r="B42" s="17"/>
      <c r="C42" s="18">
        <v>25</v>
      </c>
      <c r="D42" s="19">
        <v>14.3</v>
      </c>
      <c r="E42" s="19">
        <v>20.9</v>
      </c>
      <c r="F42" s="13">
        <v>0.5333333333333333</v>
      </c>
      <c r="G42" s="19">
        <v>9.7</v>
      </c>
      <c r="H42" s="14">
        <v>0.25625</v>
      </c>
      <c r="I42" s="19">
        <v>72.1</v>
      </c>
      <c r="J42" s="19">
        <v>92.8</v>
      </c>
      <c r="K42" s="19">
        <v>44.4</v>
      </c>
      <c r="L42" s="19">
        <v>17.7</v>
      </c>
      <c r="M42" s="19">
        <v>19.8</v>
      </c>
      <c r="N42" s="19">
        <v>16</v>
      </c>
      <c r="O42" s="19">
        <v>0</v>
      </c>
      <c r="P42" s="19"/>
      <c r="Q42" s="14"/>
      <c r="R42" s="19">
        <v>7.7</v>
      </c>
      <c r="S42" s="20">
        <v>14.91</v>
      </c>
      <c r="T42" s="19">
        <v>1</v>
      </c>
      <c r="U42" s="19">
        <v>2.4</v>
      </c>
      <c r="V42" s="19">
        <v>5.5</v>
      </c>
      <c r="W42" s="14">
        <v>0.4930555555555556</v>
      </c>
      <c r="X42" s="21" t="s">
        <v>50</v>
      </c>
    </row>
    <row r="43" spans="2:24" ht="13.5">
      <c r="B43" s="47" t="s">
        <v>11</v>
      </c>
      <c r="C43" s="22" t="s">
        <v>5</v>
      </c>
      <c r="D43" s="12">
        <f>SUM(D38:D42)</f>
        <v>78.99999999999999</v>
      </c>
      <c r="E43" s="12">
        <f>SUM(E38:E42)</f>
        <v>111.10000000000002</v>
      </c>
      <c r="F43" s="23"/>
      <c r="G43" s="12">
        <f>SUM(G38:G42)</f>
        <v>54.599999999999994</v>
      </c>
      <c r="H43" s="24"/>
      <c r="I43" s="12">
        <f aca="true" t="shared" si="12" ref="I43:P43">SUM(I38:I42)</f>
        <v>384.6</v>
      </c>
      <c r="J43" s="12">
        <f t="shared" si="12"/>
        <v>474.79999999999995</v>
      </c>
      <c r="K43" s="12">
        <f t="shared" si="12"/>
        <v>245.4</v>
      </c>
      <c r="L43" s="12">
        <f t="shared" si="12"/>
        <v>92.4</v>
      </c>
      <c r="M43" s="12">
        <f t="shared" si="12"/>
        <v>103.2</v>
      </c>
      <c r="N43" s="12">
        <f t="shared" si="12"/>
        <v>83.7</v>
      </c>
      <c r="O43" s="12">
        <f t="shared" si="12"/>
        <v>124</v>
      </c>
      <c r="P43" s="12">
        <f t="shared" si="12"/>
        <v>36.5</v>
      </c>
      <c r="Q43" s="24"/>
      <c r="R43" s="12">
        <f>SUM(R38:R42)</f>
        <v>33.5</v>
      </c>
      <c r="S43" s="15">
        <f>SUM(S38:S42)</f>
        <v>67.23</v>
      </c>
      <c r="T43" s="12">
        <f>SUM(T38:T42)</f>
        <v>6.3999999999999995</v>
      </c>
      <c r="U43" s="12">
        <f>SUM(U38:U42)</f>
        <v>17.9</v>
      </c>
      <c r="V43" s="12">
        <f>SUM(V38:V42)</f>
        <v>51.800000000000004</v>
      </c>
      <c r="W43" s="24"/>
      <c r="X43" s="16"/>
    </row>
    <row r="44" spans="2:24" ht="13.5">
      <c r="B44" s="48"/>
      <c r="C44" s="25" t="s">
        <v>3</v>
      </c>
      <c r="D44" s="26">
        <f>AVERAGE(D38:D42)</f>
        <v>15.799999999999997</v>
      </c>
      <c r="E44" s="26">
        <f>AVERAGE(E38:E42)</f>
        <v>22.220000000000006</v>
      </c>
      <c r="F44" s="27"/>
      <c r="G44" s="26">
        <f>AVERAGE(G38:G42)</f>
        <v>10.919999999999998</v>
      </c>
      <c r="H44" s="28"/>
      <c r="I44" s="26">
        <f aca="true" t="shared" si="13" ref="I44:N44">AVERAGE(I38:I42)</f>
        <v>76.92</v>
      </c>
      <c r="J44" s="26">
        <f t="shared" si="13"/>
        <v>94.96</v>
      </c>
      <c r="K44" s="26">
        <f t="shared" si="13"/>
        <v>49.08</v>
      </c>
      <c r="L44" s="26">
        <f t="shared" si="13"/>
        <v>18.48</v>
      </c>
      <c r="M44" s="26">
        <f t="shared" si="13"/>
        <v>20.64</v>
      </c>
      <c r="N44" s="26">
        <f t="shared" si="13"/>
        <v>16.740000000000002</v>
      </c>
      <c r="O44" s="29"/>
      <c r="P44" s="29"/>
      <c r="Q44" s="28"/>
      <c r="R44" s="29"/>
      <c r="S44" s="30">
        <f>AVERAGE(S38:S42)</f>
        <v>13.446000000000002</v>
      </c>
      <c r="T44" s="26">
        <f>AVERAGE(T38:T42)</f>
        <v>1.2799999999999998</v>
      </c>
      <c r="U44" s="26">
        <f>AVERAGE(U38:U42)</f>
        <v>3.5799999999999996</v>
      </c>
      <c r="V44" s="26">
        <f>AVERAGE(V38:V42)</f>
        <v>10.360000000000001</v>
      </c>
      <c r="W44" s="28"/>
      <c r="X44" s="31"/>
    </row>
    <row r="45" spans="2:24" ht="13.5">
      <c r="B45" s="17"/>
      <c r="C45" s="18">
        <v>26</v>
      </c>
      <c r="D45" s="12">
        <v>14.9</v>
      </c>
      <c r="E45" s="12">
        <v>22.9</v>
      </c>
      <c r="F45" s="13">
        <v>0.5659722222222222</v>
      </c>
      <c r="G45" s="12">
        <v>8.9</v>
      </c>
      <c r="H45" s="14">
        <v>0.24791666666666667</v>
      </c>
      <c r="I45" s="12">
        <v>72.4</v>
      </c>
      <c r="J45" s="12">
        <v>91.3</v>
      </c>
      <c r="K45" s="12">
        <v>36.5</v>
      </c>
      <c r="L45" s="12">
        <v>17.7</v>
      </c>
      <c r="M45" s="12">
        <v>20</v>
      </c>
      <c r="N45" s="12">
        <v>15.9</v>
      </c>
      <c r="O45" s="12">
        <v>0</v>
      </c>
      <c r="P45" s="12"/>
      <c r="Q45" s="14"/>
      <c r="R45" s="12">
        <v>9.2</v>
      </c>
      <c r="S45" s="15">
        <v>17.23</v>
      </c>
      <c r="T45" s="12">
        <v>1.3</v>
      </c>
      <c r="U45" s="12">
        <v>3.4</v>
      </c>
      <c r="V45" s="12">
        <v>7.3</v>
      </c>
      <c r="W45" s="14">
        <v>0.4673611111111111</v>
      </c>
      <c r="X45" s="16" t="s">
        <v>71</v>
      </c>
    </row>
    <row r="46" spans="2:24" ht="13.5">
      <c r="B46" s="17"/>
      <c r="C46" s="18">
        <v>27</v>
      </c>
      <c r="D46" s="19">
        <v>17.5</v>
      </c>
      <c r="E46" s="19">
        <v>23.3</v>
      </c>
      <c r="F46" s="13">
        <v>0.6236111111111111</v>
      </c>
      <c r="G46" s="19">
        <v>10.7</v>
      </c>
      <c r="H46" s="14">
        <v>0.16458333333333333</v>
      </c>
      <c r="I46" s="19">
        <v>71.4</v>
      </c>
      <c r="J46" s="19">
        <v>91.6</v>
      </c>
      <c r="K46" s="19">
        <v>55.6</v>
      </c>
      <c r="L46" s="19">
        <v>18</v>
      </c>
      <c r="M46" s="19">
        <v>20</v>
      </c>
      <c r="N46" s="19">
        <v>16.1</v>
      </c>
      <c r="O46" s="19">
        <v>0</v>
      </c>
      <c r="P46" s="19"/>
      <c r="Q46" s="14"/>
      <c r="R46" s="19">
        <v>8.3</v>
      </c>
      <c r="S46" s="20">
        <v>14.66</v>
      </c>
      <c r="T46" s="19">
        <v>1.6</v>
      </c>
      <c r="U46" s="19">
        <v>3.5</v>
      </c>
      <c r="V46" s="19">
        <v>10.8</v>
      </c>
      <c r="W46" s="14">
        <v>0.9875</v>
      </c>
      <c r="X46" s="21" t="s">
        <v>80</v>
      </c>
    </row>
    <row r="47" spans="2:24" ht="13.5">
      <c r="B47" s="17"/>
      <c r="C47" s="18">
        <v>28</v>
      </c>
      <c r="D47" s="19">
        <v>18</v>
      </c>
      <c r="E47" s="19">
        <v>21.1</v>
      </c>
      <c r="F47" s="13">
        <v>0.5625</v>
      </c>
      <c r="G47" s="19">
        <v>15.4</v>
      </c>
      <c r="H47" s="14">
        <v>0.9958333333333332</v>
      </c>
      <c r="I47" s="19">
        <v>87.8</v>
      </c>
      <c r="J47" s="19">
        <v>98.5</v>
      </c>
      <c r="K47" s="19">
        <v>62.2</v>
      </c>
      <c r="L47" s="19">
        <v>18.7</v>
      </c>
      <c r="M47" s="19">
        <v>19.8</v>
      </c>
      <c r="N47" s="19">
        <v>17.7</v>
      </c>
      <c r="O47" s="19">
        <v>16</v>
      </c>
      <c r="P47" s="19">
        <v>3.5</v>
      </c>
      <c r="Q47" s="14">
        <v>0.3333333333333333</v>
      </c>
      <c r="R47" s="19">
        <v>1</v>
      </c>
      <c r="S47" s="20">
        <v>4.46</v>
      </c>
      <c r="T47" s="19">
        <v>1.2</v>
      </c>
      <c r="U47" s="19">
        <v>3.1</v>
      </c>
      <c r="V47" s="19">
        <v>9.7</v>
      </c>
      <c r="W47" s="14">
        <v>0.06319444444444444</v>
      </c>
      <c r="X47" s="21" t="s">
        <v>92</v>
      </c>
    </row>
    <row r="48" spans="2:24" ht="13.5">
      <c r="B48" s="17"/>
      <c r="C48" s="18">
        <v>29</v>
      </c>
      <c r="D48" s="19">
        <v>15.6</v>
      </c>
      <c r="E48" s="19">
        <v>19.8</v>
      </c>
      <c r="F48" s="13">
        <v>0.5777777777777778</v>
      </c>
      <c r="G48" s="19">
        <v>10.9</v>
      </c>
      <c r="H48" s="42" t="s">
        <v>96</v>
      </c>
      <c r="I48" s="19">
        <v>73.9</v>
      </c>
      <c r="J48" s="19">
        <v>96.8</v>
      </c>
      <c r="K48" s="19">
        <v>49.8</v>
      </c>
      <c r="L48" s="19">
        <v>18.1</v>
      </c>
      <c r="M48" s="19">
        <v>19.5</v>
      </c>
      <c r="N48" s="19">
        <v>17</v>
      </c>
      <c r="O48" s="19">
        <v>0</v>
      </c>
      <c r="P48" s="19"/>
      <c r="Q48" s="14"/>
      <c r="R48" s="19">
        <v>5</v>
      </c>
      <c r="S48" s="20">
        <v>10.89</v>
      </c>
      <c r="T48" s="19">
        <v>1.3</v>
      </c>
      <c r="U48" s="19">
        <v>3.7</v>
      </c>
      <c r="V48" s="19">
        <v>9.7</v>
      </c>
      <c r="W48" s="14">
        <v>0.5666666666666667</v>
      </c>
      <c r="X48" s="21" t="s">
        <v>71</v>
      </c>
    </row>
    <row r="49" spans="2:24" ht="13.5">
      <c r="B49" s="17"/>
      <c r="C49" s="18">
        <v>30</v>
      </c>
      <c r="D49" s="19">
        <v>13.3</v>
      </c>
      <c r="E49" s="19">
        <v>17.8</v>
      </c>
      <c r="F49" s="13">
        <v>0.6520833333333333</v>
      </c>
      <c r="G49" s="19">
        <v>7.8</v>
      </c>
      <c r="H49" s="14">
        <v>0.21736111111111112</v>
      </c>
      <c r="I49" s="19">
        <v>76.9</v>
      </c>
      <c r="J49" s="19">
        <v>95.9</v>
      </c>
      <c r="K49" s="19">
        <v>49.2</v>
      </c>
      <c r="L49" s="19">
        <v>17</v>
      </c>
      <c r="M49" s="19">
        <v>18.3</v>
      </c>
      <c r="N49" s="19">
        <v>15.5</v>
      </c>
      <c r="O49" s="19">
        <v>0</v>
      </c>
      <c r="P49" s="19"/>
      <c r="Q49" s="14"/>
      <c r="R49" s="19">
        <v>2.4</v>
      </c>
      <c r="S49" s="20">
        <v>8.8</v>
      </c>
      <c r="T49" s="19">
        <v>1</v>
      </c>
      <c r="U49" s="19">
        <v>2.3</v>
      </c>
      <c r="V49" s="19">
        <v>5.4</v>
      </c>
      <c r="W49" s="14">
        <v>0.8263888888888888</v>
      </c>
      <c r="X49" s="21" t="s">
        <v>103</v>
      </c>
    </row>
    <row r="50" spans="2:24" ht="13.5">
      <c r="B50" s="17"/>
      <c r="C50" s="18">
        <v>31</v>
      </c>
      <c r="D50" s="19">
        <v>13.5</v>
      </c>
      <c r="E50" s="19">
        <v>20.1</v>
      </c>
      <c r="F50" s="13">
        <v>0.6215277777777778</v>
      </c>
      <c r="G50" s="19">
        <v>9.4</v>
      </c>
      <c r="H50" s="14">
        <v>0.28055555555555556</v>
      </c>
      <c r="I50" s="19">
        <v>78.2</v>
      </c>
      <c r="J50" s="19">
        <v>98.3</v>
      </c>
      <c r="K50" s="19">
        <v>41.7</v>
      </c>
      <c r="L50" s="19">
        <v>17.3</v>
      </c>
      <c r="M50" s="19">
        <v>19.2</v>
      </c>
      <c r="N50" s="19">
        <v>15.6</v>
      </c>
      <c r="O50" s="19">
        <v>0</v>
      </c>
      <c r="P50" s="19"/>
      <c r="Q50" s="14"/>
      <c r="R50" s="19">
        <v>7.7</v>
      </c>
      <c r="S50" s="20">
        <v>15.63</v>
      </c>
      <c r="T50" s="19">
        <v>1</v>
      </c>
      <c r="U50" s="19">
        <v>2.6</v>
      </c>
      <c r="V50" s="19">
        <v>4.9</v>
      </c>
      <c r="W50" s="14">
        <v>0.642361111111111</v>
      </c>
      <c r="X50" s="21" t="s">
        <v>60</v>
      </c>
    </row>
    <row r="51" spans="2:24" ht="13.5">
      <c r="B51" s="47" t="s">
        <v>12</v>
      </c>
      <c r="C51" s="22" t="s">
        <v>5</v>
      </c>
      <c r="D51" s="12">
        <f>SUM(D45:D50)</f>
        <v>92.8</v>
      </c>
      <c r="E51" s="12">
        <f>SUM(E45:E50)</f>
        <v>125</v>
      </c>
      <c r="F51" s="23"/>
      <c r="G51" s="12">
        <f>SUM(G45:G50)</f>
        <v>63.099999999999994</v>
      </c>
      <c r="H51" s="24"/>
      <c r="I51" s="12">
        <f aca="true" t="shared" si="14" ref="I51:P51">SUM(I45:I50)</f>
        <v>460.59999999999997</v>
      </c>
      <c r="J51" s="12">
        <f t="shared" si="14"/>
        <v>572.4</v>
      </c>
      <c r="K51" s="12">
        <f t="shared" si="14"/>
        <v>295</v>
      </c>
      <c r="L51" s="12">
        <f t="shared" si="14"/>
        <v>106.8</v>
      </c>
      <c r="M51" s="12">
        <f t="shared" si="14"/>
        <v>116.8</v>
      </c>
      <c r="N51" s="12">
        <f t="shared" si="14"/>
        <v>97.8</v>
      </c>
      <c r="O51" s="12">
        <f t="shared" si="14"/>
        <v>16</v>
      </c>
      <c r="P51" s="12">
        <f t="shared" si="14"/>
        <v>3.5</v>
      </c>
      <c r="Q51" s="24"/>
      <c r="R51" s="12">
        <f>SUM(R45:R50)</f>
        <v>33.6</v>
      </c>
      <c r="S51" s="15">
        <f>SUM(S45:S50)</f>
        <v>71.67</v>
      </c>
      <c r="T51" s="12">
        <f>SUM(T45:T50)</f>
        <v>7.4</v>
      </c>
      <c r="U51" s="12">
        <f>SUM(U45:U50)</f>
        <v>18.6</v>
      </c>
      <c r="V51" s="12">
        <f>SUM(V45:V50)</f>
        <v>47.8</v>
      </c>
      <c r="W51" s="24"/>
      <c r="X51" s="16"/>
    </row>
    <row r="52" spans="2:24" ht="13.5">
      <c r="B52" s="48"/>
      <c r="C52" s="25" t="s">
        <v>3</v>
      </c>
      <c r="D52" s="26">
        <f>AVERAGE(D45:D50)</f>
        <v>15.466666666666667</v>
      </c>
      <c r="E52" s="26">
        <f>AVERAGE(E45:E50)</f>
        <v>20.833333333333332</v>
      </c>
      <c r="F52" s="27"/>
      <c r="G52" s="26">
        <f>AVERAGE(G45:G50)</f>
        <v>10.516666666666666</v>
      </c>
      <c r="H52" s="28"/>
      <c r="I52" s="26">
        <f aca="true" t="shared" si="15" ref="I52:N52">AVERAGE(I45:I50)</f>
        <v>76.76666666666667</v>
      </c>
      <c r="J52" s="26">
        <f t="shared" si="15"/>
        <v>95.39999999999999</v>
      </c>
      <c r="K52" s="26">
        <f t="shared" si="15"/>
        <v>49.166666666666664</v>
      </c>
      <c r="L52" s="26">
        <f t="shared" si="15"/>
        <v>17.8</v>
      </c>
      <c r="M52" s="26">
        <f t="shared" si="15"/>
        <v>19.466666666666665</v>
      </c>
      <c r="N52" s="26">
        <f t="shared" si="15"/>
        <v>16.3</v>
      </c>
      <c r="O52" s="29"/>
      <c r="P52" s="29"/>
      <c r="Q52" s="28"/>
      <c r="R52" s="29"/>
      <c r="S52" s="30">
        <f>AVERAGE(S45:S50)</f>
        <v>11.945</v>
      </c>
      <c r="T52" s="26">
        <f>AVERAGE(T45:T50)</f>
        <v>1.2333333333333334</v>
      </c>
      <c r="U52" s="26">
        <f>AVERAGE(U45:U50)</f>
        <v>3.1</v>
      </c>
      <c r="V52" s="26">
        <f>AVERAGE(V45:V50)</f>
        <v>7.966666666666666</v>
      </c>
      <c r="W52" s="28"/>
      <c r="X52" s="31"/>
    </row>
    <row r="53" spans="2:24" ht="13.5">
      <c r="B53" s="47" t="s">
        <v>13</v>
      </c>
      <c r="C53" s="22" t="s">
        <v>5</v>
      </c>
      <c r="D53" s="12">
        <f>SUM(D38:D42,D45:D50)</f>
        <v>171.79999999999998</v>
      </c>
      <c r="E53" s="12">
        <f>SUM(E38:E42,E45:E50)</f>
        <v>236.10000000000005</v>
      </c>
      <c r="F53" s="23"/>
      <c r="G53" s="12">
        <f>SUM(G38:G42,G45:G50)</f>
        <v>117.7</v>
      </c>
      <c r="H53" s="24"/>
      <c r="I53" s="12">
        <f aca="true" t="shared" si="16" ref="I53:P53">SUM(I38:I42,I45:I50)</f>
        <v>845.1999999999999</v>
      </c>
      <c r="J53" s="12">
        <f t="shared" si="16"/>
        <v>1047.1999999999998</v>
      </c>
      <c r="K53" s="12">
        <f t="shared" si="16"/>
        <v>540.4</v>
      </c>
      <c r="L53" s="12">
        <f t="shared" si="16"/>
        <v>199.20000000000002</v>
      </c>
      <c r="M53" s="12">
        <f t="shared" si="16"/>
        <v>220</v>
      </c>
      <c r="N53" s="12">
        <f t="shared" si="16"/>
        <v>181.5</v>
      </c>
      <c r="O53" s="12">
        <f t="shared" si="16"/>
        <v>140</v>
      </c>
      <c r="P53" s="12">
        <f t="shared" si="16"/>
        <v>40</v>
      </c>
      <c r="Q53" s="24"/>
      <c r="R53" s="12">
        <f>SUM(R38:R42,R45:R50)</f>
        <v>67.1</v>
      </c>
      <c r="S53" s="15">
        <f>SUM(S38:S42,S45:S50)</f>
        <v>138.9</v>
      </c>
      <c r="T53" s="12">
        <f>SUM(T38:T42,T45:T50)</f>
        <v>13.799999999999999</v>
      </c>
      <c r="U53" s="12">
        <f>SUM(U38:U42,U45:U50)</f>
        <v>36.5</v>
      </c>
      <c r="V53" s="12">
        <f>SUM(V38:V42,V45:V50)</f>
        <v>99.60000000000002</v>
      </c>
      <c r="W53" s="24"/>
      <c r="X53" s="16"/>
    </row>
    <row r="54" spans="2:24" ht="13.5">
      <c r="B54" s="48"/>
      <c r="C54" s="25" t="s">
        <v>3</v>
      </c>
      <c r="D54" s="26">
        <f>AVERAGE(D38:D42,D45:D50)</f>
        <v>15.618181818181817</v>
      </c>
      <c r="E54" s="26">
        <f>AVERAGE(E38:E42,E45:E50)</f>
        <v>21.46363636363637</v>
      </c>
      <c r="F54" s="27"/>
      <c r="G54" s="26">
        <f>AVERAGE(G38:G42,G45:G50)</f>
        <v>10.700000000000001</v>
      </c>
      <c r="H54" s="28"/>
      <c r="I54" s="26">
        <f aca="true" t="shared" si="17" ref="I54:N54">AVERAGE(I38:I42,I45:I50)</f>
        <v>76.83636363636363</v>
      </c>
      <c r="J54" s="26">
        <f t="shared" si="17"/>
        <v>95.19999999999999</v>
      </c>
      <c r="K54" s="26">
        <f t="shared" si="17"/>
        <v>49.127272727272725</v>
      </c>
      <c r="L54" s="26">
        <f t="shared" si="17"/>
        <v>18.10909090909091</v>
      </c>
      <c r="M54" s="26">
        <f t="shared" si="17"/>
        <v>20</v>
      </c>
      <c r="N54" s="26">
        <f t="shared" si="17"/>
        <v>16.5</v>
      </c>
      <c r="O54" s="29"/>
      <c r="P54" s="29"/>
      <c r="Q54" s="28"/>
      <c r="R54" s="29"/>
      <c r="S54" s="30">
        <f>AVERAGE(S38:S42,S45:S50)</f>
        <v>12.627272727272727</v>
      </c>
      <c r="T54" s="26">
        <f>AVERAGE(T38:T42,T45:T50)</f>
        <v>1.2545454545454544</v>
      </c>
      <c r="U54" s="26">
        <f>AVERAGE(U38:U42,U45:U50)</f>
        <v>3.3181818181818183</v>
      </c>
      <c r="V54" s="26">
        <f>AVERAGE(V38:V42,V45:V50)</f>
        <v>9.054545454545456</v>
      </c>
      <c r="W54" s="28"/>
      <c r="X54" s="31"/>
    </row>
    <row r="55" spans="2:24" ht="13.5">
      <c r="B55" s="47" t="s">
        <v>14</v>
      </c>
      <c r="C55" s="22" t="s">
        <v>5</v>
      </c>
      <c r="D55" s="12">
        <f>SUM(D6:D10,D13:D17,D22:D26,D29:D33,D38:D42,D45:D50)</f>
        <v>550.3999999999999</v>
      </c>
      <c r="E55" s="12">
        <f>SUM(E6:E10,E13:E17,E22:E26,E29:E33,E38:E42,E45:E50)</f>
        <v>727.6999999999999</v>
      </c>
      <c r="F55" s="23"/>
      <c r="G55" s="12">
        <f>SUM(G6:G10,G13:G17,G22:G26,G29:G33,G38:G42,G45:G50)</f>
        <v>404.1999999999999</v>
      </c>
      <c r="H55" s="24"/>
      <c r="I55" s="12">
        <f aca="true" t="shared" si="18" ref="I55:O55">SUM(I6:I10,I13:I17,I22:I26,I29:I33,I38:I42,I45:I50)</f>
        <v>2344.6</v>
      </c>
      <c r="J55" s="12">
        <f t="shared" si="18"/>
        <v>2920.4000000000005</v>
      </c>
      <c r="K55" s="12">
        <f t="shared" si="18"/>
        <v>1581.7</v>
      </c>
      <c r="L55" s="12">
        <f t="shared" si="18"/>
        <v>638.9000000000002</v>
      </c>
      <c r="M55" s="12">
        <f t="shared" si="18"/>
        <v>696.9</v>
      </c>
      <c r="N55" s="12">
        <f t="shared" si="18"/>
        <v>588.7</v>
      </c>
      <c r="O55" s="12">
        <f t="shared" si="18"/>
        <v>253</v>
      </c>
      <c r="P55" s="12"/>
      <c r="Q55" s="24"/>
      <c r="R55" s="12">
        <f>SUM(R6:R10,R13:R17,R22:R26,R29:R33,R38:R42,R45:R50)</f>
        <v>186.49999999999997</v>
      </c>
      <c r="S55" s="15">
        <f>SUM(S6:S10,S13:S17,S22:S26,S29:S33,S38:S42,S45:S50)</f>
        <v>423.37000000000006</v>
      </c>
      <c r="T55" s="12">
        <f>SUM(T6:T10,T13:T17,T22:T26,T29:T33,T38:T42,T45:T50)</f>
        <v>38.2</v>
      </c>
      <c r="U55" s="12">
        <f>SUM(U6:U10,U13:U17,U22:U26,U29:U33,U38:U42,U45:U50)</f>
        <v>101.2</v>
      </c>
      <c r="V55" s="12">
        <f>SUM(V6:V10,V13:V17,V22:V26,V29:V33,V38:V42,V45:V50)</f>
        <v>261.69999999999993</v>
      </c>
      <c r="W55" s="24"/>
      <c r="X55" s="16"/>
    </row>
    <row r="56" spans="2:24" ht="13.5">
      <c r="B56" s="48" t="s">
        <v>15</v>
      </c>
      <c r="C56" s="25" t="s">
        <v>3</v>
      </c>
      <c r="D56" s="26">
        <f>AVERAGE(D6:D10,D13:D17,D22:D26,D29:D33,D38:D42,D45:D50)</f>
        <v>17.754838709677415</v>
      </c>
      <c r="E56" s="26">
        <f>AVERAGE(E6:E10,E13:E17,E22:E26,E29:E33,E38:E42,E45:E50)</f>
        <v>23.474193548387095</v>
      </c>
      <c r="F56" s="27"/>
      <c r="G56" s="26">
        <f>AVERAGE(G6:G10,G13:G17,G22:G26,G29:G33,G38:G42,G45:G50)</f>
        <v>13.038709677419352</v>
      </c>
      <c r="H56" s="28"/>
      <c r="I56" s="26">
        <f aca="true" t="shared" si="19" ref="I56:N56">AVERAGE(I6:I10,I13:I17,I22:I26,I29:I33,I38:I42,I45:I50)</f>
        <v>75.63225806451612</v>
      </c>
      <c r="J56" s="26">
        <f t="shared" si="19"/>
        <v>94.20645161290324</v>
      </c>
      <c r="K56" s="26">
        <f t="shared" si="19"/>
        <v>51.02258064516129</v>
      </c>
      <c r="L56" s="26">
        <f t="shared" si="19"/>
        <v>20.609677419354846</v>
      </c>
      <c r="M56" s="26">
        <f t="shared" si="19"/>
        <v>22.480645161290322</v>
      </c>
      <c r="N56" s="26">
        <f t="shared" si="19"/>
        <v>18.990322580645163</v>
      </c>
      <c r="O56" s="29"/>
      <c r="P56" s="29"/>
      <c r="Q56" s="28"/>
      <c r="R56" s="29"/>
      <c r="S56" s="30">
        <f>AVERAGE(S6:S10,S13:S17,S22:S26,S29:S33,S38:S42,S45:S50)</f>
        <v>13.657096774193551</v>
      </c>
      <c r="T56" s="26">
        <f>AVERAGE(T6:T10,T13:T17,T22:T26,T29:T33,T38:T42,T45:T50)</f>
        <v>1.2322580645161292</v>
      </c>
      <c r="U56" s="26">
        <f>AVERAGE(U6:U10,U13:U17,U22:U26,U29:U33,U38:U42,U45:U50)</f>
        <v>3.264516129032258</v>
      </c>
      <c r="V56" s="26">
        <f>AVERAGE(V6:V10,V13:V17,V22:V26,V29:V33,V38:V42,V45:V50)</f>
        <v>8.441935483870965</v>
      </c>
      <c r="W56" s="28"/>
      <c r="X56" s="31"/>
    </row>
  </sheetData>
  <sheetProtection/>
  <mergeCells count="17">
    <mergeCell ref="L4:N4"/>
    <mergeCell ref="O4:Q4"/>
    <mergeCell ref="T4:X4"/>
    <mergeCell ref="B11:B12"/>
    <mergeCell ref="B4:C5"/>
    <mergeCell ref="E4:F4"/>
    <mergeCell ref="G4:H4"/>
    <mergeCell ref="I4:K4"/>
    <mergeCell ref="B55:B56"/>
    <mergeCell ref="B36:B37"/>
    <mergeCell ref="B43:B44"/>
    <mergeCell ref="B51:B52"/>
    <mergeCell ref="B53:B54"/>
    <mergeCell ref="B18:B19"/>
    <mergeCell ref="B20:B21"/>
    <mergeCell ref="B27:B28"/>
    <mergeCell ref="B34:B35"/>
  </mergeCells>
  <dataValidations count="1">
    <dataValidation allowBlank="1" showInputMessage="1" showErrorMessage="1" imeMode="fullAlpha" sqref="X6:X56"/>
  </dataValidations>
  <printOptions horizontalCentered="1" verticalCentered="1"/>
  <pageMargins left="0.35433070866141736" right="0.35433070866141736" top="0.5118110236220472" bottom="0.31496062992125984" header="0.5118110236220472" footer="0.5118110236220472"/>
  <pageSetup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25390625" style="1" customWidth="1"/>
    <col min="2" max="2" width="7.125" style="1" bestFit="1" customWidth="1"/>
    <col min="3" max="3" width="5.25390625" style="1" bestFit="1" customWidth="1"/>
    <col min="4" max="24" width="8.125" style="1" customWidth="1"/>
    <col min="25" max="16384" width="9.00390625" style="1" customWidth="1"/>
  </cols>
  <sheetData>
    <row r="2" spans="2:5" ht="18.75">
      <c r="B2" s="2" t="s">
        <v>36</v>
      </c>
      <c r="C2" s="3" t="s">
        <v>16</v>
      </c>
      <c r="D2" s="2" t="s">
        <v>48</v>
      </c>
      <c r="E2" s="3" t="s">
        <v>17</v>
      </c>
    </row>
    <row r="3" ht="6.75" customHeight="1">
      <c r="B3" s="4"/>
    </row>
    <row r="4" spans="2:24" ht="13.5">
      <c r="B4" s="47" t="s">
        <v>18</v>
      </c>
      <c r="C4" s="49"/>
      <c r="D4" s="5" t="s">
        <v>0</v>
      </c>
      <c r="E4" s="44" t="s">
        <v>19</v>
      </c>
      <c r="F4" s="46"/>
      <c r="G4" s="45" t="s">
        <v>20</v>
      </c>
      <c r="H4" s="45"/>
      <c r="I4" s="44" t="s">
        <v>21</v>
      </c>
      <c r="J4" s="45"/>
      <c r="K4" s="46"/>
      <c r="L4" s="44" t="s">
        <v>22</v>
      </c>
      <c r="M4" s="45"/>
      <c r="N4" s="46"/>
      <c r="O4" s="45" t="s">
        <v>23</v>
      </c>
      <c r="P4" s="45"/>
      <c r="Q4" s="45"/>
      <c r="R4" s="6" t="s">
        <v>24</v>
      </c>
      <c r="S4" s="5" t="s">
        <v>25</v>
      </c>
      <c r="T4" s="44" t="s">
        <v>26</v>
      </c>
      <c r="U4" s="45"/>
      <c r="V4" s="45"/>
      <c r="W4" s="45"/>
      <c r="X4" s="46"/>
    </row>
    <row r="5" spans="2:24" ht="15.75">
      <c r="B5" s="48"/>
      <c r="C5" s="50"/>
      <c r="D5" s="7" t="s">
        <v>27</v>
      </c>
      <c r="E5" s="8" t="s">
        <v>28</v>
      </c>
      <c r="F5" s="8" t="s">
        <v>29</v>
      </c>
      <c r="G5" s="8" t="s">
        <v>28</v>
      </c>
      <c r="H5" s="8" t="s">
        <v>29</v>
      </c>
      <c r="I5" s="8" t="s">
        <v>0</v>
      </c>
      <c r="J5" s="8" t="s">
        <v>1</v>
      </c>
      <c r="K5" s="8" t="s">
        <v>2</v>
      </c>
      <c r="L5" s="8" t="s">
        <v>0</v>
      </c>
      <c r="M5" s="8" t="s">
        <v>1</v>
      </c>
      <c r="N5" s="8" t="s">
        <v>2</v>
      </c>
      <c r="O5" s="8" t="s">
        <v>30</v>
      </c>
      <c r="P5" s="8" t="s">
        <v>31</v>
      </c>
      <c r="Q5" s="8" t="s">
        <v>29</v>
      </c>
      <c r="R5" s="9" t="s">
        <v>32</v>
      </c>
      <c r="S5" s="7" t="s">
        <v>115</v>
      </c>
      <c r="T5" s="8" t="s">
        <v>0</v>
      </c>
      <c r="U5" s="8" t="s">
        <v>1</v>
      </c>
      <c r="V5" s="8" t="s">
        <v>33</v>
      </c>
      <c r="W5" s="8" t="s">
        <v>29</v>
      </c>
      <c r="X5" s="8" t="s">
        <v>34</v>
      </c>
    </row>
    <row r="6" spans="2:24" ht="13.5">
      <c r="B6" s="10"/>
      <c r="C6" s="11">
        <v>1</v>
      </c>
      <c r="D6" s="12">
        <v>13.3</v>
      </c>
      <c r="E6" s="12">
        <v>18.4</v>
      </c>
      <c r="F6" s="13">
        <v>0.5493055555555556</v>
      </c>
      <c r="G6" s="12">
        <v>9.6</v>
      </c>
      <c r="H6" s="14">
        <v>0.006944444444444444</v>
      </c>
      <c r="I6" s="12">
        <v>65.7</v>
      </c>
      <c r="J6" s="12">
        <v>95.8</v>
      </c>
      <c r="K6" s="12">
        <v>42</v>
      </c>
      <c r="L6" s="12">
        <v>16.9</v>
      </c>
      <c r="M6" s="12">
        <v>18.6</v>
      </c>
      <c r="N6" s="12">
        <v>15.8</v>
      </c>
      <c r="O6" s="12">
        <v>0</v>
      </c>
      <c r="P6" s="12"/>
      <c r="Q6" s="14"/>
      <c r="R6" s="12">
        <v>6.7</v>
      </c>
      <c r="S6" s="15">
        <v>14.18</v>
      </c>
      <c r="T6" s="12">
        <v>2.3</v>
      </c>
      <c r="U6" s="12">
        <v>5.9</v>
      </c>
      <c r="V6" s="12">
        <v>13.7</v>
      </c>
      <c r="W6" s="14">
        <v>0.6277777777777778</v>
      </c>
      <c r="X6" s="16" t="s">
        <v>50</v>
      </c>
    </row>
    <row r="7" spans="2:24" ht="13.5">
      <c r="B7" s="17"/>
      <c r="C7" s="18">
        <v>2</v>
      </c>
      <c r="D7" s="19">
        <v>11.5</v>
      </c>
      <c r="E7" s="19">
        <v>15</v>
      </c>
      <c r="F7" s="13">
        <v>0.5895833333333333</v>
      </c>
      <c r="G7" s="19">
        <v>7.8</v>
      </c>
      <c r="H7" s="14">
        <v>0.2722222222222222</v>
      </c>
      <c r="I7" s="19">
        <v>67.5</v>
      </c>
      <c r="J7" s="19">
        <v>85.7</v>
      </c>
      <c r="K7" s="19">
        <v>52.8</v>
      </c>
      <c r="L7" s="19">
        <v>15.9</v>
      </c>
      <c r="M7" s="19">
        <v>16.8</v>
      </c>
      <c r="N7" s="19">
        <v>15</v>
      </c>
      <c r="O7" s="19">
        <v>0</v>
      </c>
      <c r="P7" s="19"/>
      <c r="Q7" s="14"/>
      <c r="R7" s="19">
        <v>2.2</v>
      </c>
      <c r="S7" s="20">
        <v>7.78</v>
      </c>
      <c r="T7" s="19">
        <v>1.3</v>
      </c>
      <c r="U7" s="19">
        <v>3.2</v>
      </c>
      <c r="V7" s="19">
        <v>9.1</v>
      </c>
      <c r="W7" s="14">
        <v>0.5756944444444444</v>
      </c>
      <c r="X7" s="21" t="s">
        <v>66</v>
      </c>
    </row>
    <row r="8" spans="2:24" ht="13.5">
      <c r="B8" s="17"/>
      <c r="C8" s="18">
        <v>3</v>
      </c>
      <c r="D8" s="19">
        <v>11.7</v>
      </c>
      <c r="E8" s="19">
        <v>15.6</v>
      </c>
      <c r="F8" s="13">
        <v>0.5222222222222223</v>
      </c>
      <c r="G8" s="19">
        <v>7.2</v>
      </c>
      <c r="H8" s="14">
        <v>0.9972222222222222</v>
      </c>
      <c r="I8" s="19">
        <v>62.6</v>
      </c>
      <c r="J8" s="19">
        <v>82.5</v>
      </c>
      <c r="K8" s="19">
        <v>36</v>
      </c>
      <c r="L8" s="19">
        <v>15.7</v>
      </c>
      <c r="M8" s="19">
        <v>17.4</v>
      </c>
      <c r="N8" s="19">
        <v>14.7</v>
      </c>
      <c r="O8" s="19">
        <v>0</v>
      </c>
      <c r="P8" s="19"/>
      <c r="Q8" s="14"/>
      <c r="R8" s="19">
        <v>7.5</v>
      </c>
      <c r="S8" s="20">
        <v>14.93</v>
      </c>
      <c r="T8" s="19">
        <v>1.2</v>
      </c>
      <c r="U8" s="19">
        <v>3.6</v>
      </c>
      <c r="V8" s="19">
        <v>10.1</v>
      </c>
      <c r="W8" s="14">
        <v>0.6048611111111112</v>
      </c>
      <c r="X8" s="21" t="s">
        <v>58</v>
      </c>
    </row>
    <row r="9" spans="2:24" ht="13.5">
      <c r="B9" s="17"/>
      <c r="C9" s="18">
        <v>4</v>
      </c>
      <c r="D9" s="19">
        <v>10.9</v>
      </c>
      <c r="E9" s="19">
        <v>18</v>
      </c>
      <c r="F9" s="13">
        <v>0.5909722222222222</v>
      </c>
      <c r="G9" s="19">
        <v>5.3</v>
      </c>
      <c r="H9" s="14">
        <v>0.2833333333333333</v>
      </c>
      <c r="I9" s="19">
        <v>74.2</v>
      </c>
      <c r="J9" s="19">
        <v>92.4</v>
      </c>
      <c r="K9" s="19">
        <v>45.1</v>
      </c>
      <c r="L9" s="19">
        <v>15</v>
      </c>
      <c r="M9" s="19">
        <v>16.7</v>
      </c>
      <c r="N9" s="19">
        <v>13.4</v>
      </c>
      <c r="O9" s="19">
        <v>0</v>
      </c>
      <c r="P9" s="19"/>
      <c r="Q9" s="14"/>
      <c r="R9" s="19">
        <v>6.3</v>
      </c>
      <c r="S9" s="20">
        <v>12.82</v>
      </c>
      <c r="T9" s="19">
        <v>1.2</v>
      </c>
      <c r="U9" s="19">
        <v>2.4</v>
      </c>
      <c r="V9" s="19">
        <v>6</v>
      </c>
      <c r="W9" s="14">
        <v>0.45</v>
      </c>
      <c r="X9" s="21" t="s">
        <v>55</v>
      </c>
    </row>
    <row r="10" spans="2:24" ht="13.5">
      <c r="B10" s="17"/>
      <c r="C10" s="18">
        <v>5</v>
      </c>
      <c r="D10" s="19">
        <v>15.3</v>
      </c>
      <c r="E10" s="19">
        <v>19.2</v>
      </c>
      <c r="F10" s="13">
        <v>0.4861111111111111</v>
      </c>
      <c r="G10" s="19">
        <v>11.3</v>
      </c>
      <c r="H10" s="14">
        <v>0.075</v>
      </c>
      <c r="I10" s="19">
        <v>75</v>
      </c>
      <c r="J10" s="19">
        <v>90.8</v>
      </c>
      <c r="K10" s="19">
        <v>54.2</v>
      </c>
      <c r="L10" s="19">
        <v>15.6</v>
      </c>
      <c r="M10" s="19">
        <v>16.6</v>
      </c>
      <c r="N10" s="19">
        <v>14.8</v>
      </c>
      <c r="O10" s="19">
        <v>0</v>
      </c>
      <c r="P10" s="19"/>
      <c r="Q10" s="14"/>
      <c r="R10" s="19">
        <v>0</v>
      </c>
      <c r="S10" s="20">
        <v>4.08</v>
      </c>
      <c r="T10" s="19">
        <v>1.1</v>
      </c>
      <c r="U10" s="19">
        <v>2.4</v>
      </c>
      <c r="V10" s="19">
        <v>6.9</v>
      </c>
      <c r="W10" s="14">
        <v>0.7104166666666667</v>
      </c>
      <c r="X10" s="21" t="s">
        <v>71</v>
      </c>
    </row>
    <row r="11" spans="2:24" ht="13.5">
      <c r="B11" s="47" t="s">
        <v>4</v>
      </c>
      <c r="C11" s="22" t="s">
        <v>5</v>
      </c>
      <c r="D11" s="12">
        <f>SUM(D6:D10)</f>
        <v>62.7</v>
      </c>
      <c r="E11" s="12">
        <f>SUM(E6:E10)</f>
        <v>86.2</v>
      </c>
      <c r="F11" s="23"/>
      <c r="G11" s="12">
        <f>SUM(G6:G10)</f>
        <v>41.2</v>
      </c>
      <c r="H11" s="24"/>
      <c r="I11" s="12">
        <f aca="true" t="shared" si="0" ref="I11:P11">SUM(I6:I10)</f>
        <v>345</v>
      </c>
      <c r="J11" s="12">
        <f t="shared" si="0"/>
        <v>447.2</v>
      </c>
      <c r="K11" s="12">
        <f t="shared" si="0"/>
        <v>230.10000000000002</v>
      </c>
      <c r="L11" s="12">
        <f t="shared" si="0"/>
        <v>79.1</v>
      </c>
      <c r="M11" s="12">
        <f t="shared" si="0"/>
        <v>86.1</v>
      </c>
      <c r="N11" s="12">
        <f t="shared" si="0"/>
        <v>73.7</v>
      </c>
      <c r="O11" s="12">
        <f t="shared" si="0"/>
        <v>0</v>
      </c>
      <c r="P11" s="12">
        <f t="shared" si="0"/>
        <v>0</v>
      </c>
      <c r="Q11" s="24"/>
      <c r="R11" s="12">
        <f>SUM(R6:R10)</f>
        <v>22.7</v>
      </c>
      <c r="S11" s="15">
        <f>SUM(S6:S10)</f>
        <v>53.79</v>
      </c>
      <c r="T11" s="12">
        <f>SUM(T6:T10)</f>
        <v>7.1</v>
      </c>
      <c r="U11" s="12">
        <f>SUM(U6:U10)</f>
        <v>17.5</v>
      </c>
      <c r="V11" s="12">
        <f>SUM(V6:V10)</f>
        <v>45.8</v>
      </c>
      <c r="W11" s="24"/>
      <c r="X11" s="16"/>
    </row>
    <row r="12" spans="2:24" ht="13.5">
      <c r="B12" s="48"/>
      <c r="C12" s="25" t="s">
        <v>3</v>
      </c>
      <c r="D12" s="26">
        <f>AVERAGE(D6:D10)</f>
        <v>12.540000000000001</v>
      </c>
      <c r="E12" s="26">
        <f>AVERAGE(E6:E10)</f>
        <v>17.240000000000002</v>
      </c>
      <c r="F12" s="27"/>
      <c r="G12" s="26">
        <f>AVERAGE(G6:G10)</f>
        <v>8.24</v>
      </c>
      <c r="H12" s="28"/>
      <c r="I12" s="26">
        <f aca="true" t="shared" si="1" ref="I12:N12">AVERAGE(I6:I10)</f>
        <v>69</v>
      </c>
      <c r="J12" s="26">
        <f t="shared" si="1"/>
        <v>89.44</v>
      </c>
      <c r="K12" s="26">
        <f t="shared" si="1"/>
        <v>46.02</v>
      </c>
      <c r="L12" s="26">
        <f t="shared" si="1"/>
        <v>15.819999999999999</v>
      </c>
      <c r="M12" s="26">
        <f t="shared" si="1"/>
        <v>17.22</v>
      </c>
      <c r="N12" s="26">
        <f t="shared" si="1"/>
        <v>14.74</v>
      </c>
      <c r="O12" s="29"/>
      <c r="P12" s="29"/>
      <c r="Q12" s="28"/>
      <c r="R12" s="29"/>
      <c r="S12" s="30">
        <f>AVERAGE(S6:S10)</f>
        <v>10.758</v>
      </c>
      <c r="T12" s="26">
        <f>AVERAGE(T6:T10)</f>
        <v>1.42</v>
      </c>
      <c r="U12" s="26">
        <f>AVERAGE(U6:U10)</f>
        <v>3.5</v>
      </c>
      <c r="V12" s="26">
        <f>AVERAGE(V6:V10)</f>
        <v>9.16</v>
      </c>
      <c r="W12" s="28"/>
      <c r="X12" s="31"/>
    </row>
    <row r="13" spans="2:24" ht="13.5">
      <c r="B13" s="17"/>
      <c r="C13" s="18">
        <v>6</v>
      </c>
      <c r="D13" s="12">
        <v>15.4</v>
      </c>
      <c r="E13" s="12">
        <v>20</v>
      </c>
      <c r="F13" s="13">
        <v>0.5354166666666667</v>
      </c>
      <c r="G13" s="12">
        <v>9.7</v>
      </c>
      <c r="H13" s="33" t="s">
        <v>65</v>
      </c>
      <c r="I13" s="12">
        <v>78</v>
      </c>
      <c r="J13" s="12">
        <v>98.3</v>
      </c>
      <c r="K13" s="12">
        <v>50.4</v>
      </c>
      <c r="L13" s="12">
        <v>16.3</v>
      </c>
      <c r="M13" s="12">
        <v>18.3</v>
      </c>
      <c r="N13" s="12">
        <v>14.7</v>
      </c>
      <c r="O13" s="12">
        <v>16</v>
      </c>
      <c r="P13" s="12">
        <v>12</v>
      </c>
      <c r="Q13" s="14">
        <v>0.20833333333333334</v>
      </c>
      <c r="R13" s="12">
        <v>4.2</v>
      </c>
      <c r="S13" s="15">
        <v>9.42</v>
      </c>
      <c r="T13" s="12">
        <v>1.1</v>
      </c>
      <c r="U13" s="12">
        <v>4</v>
      </c>
      <c r="V13" s="12">
        <v>10.1</v>
      </c>
      <c r="W13" s="14">
        <v>0.75</v>
      </c>
      <c r="X13" s="16" t="s">
        <v>53</v>
      </c>
    </row>
    <row r="14" spans="2:24" ht="13.5">
      <c r="B14" s="17"/>
      <c r="C14" s="18">
        <v>7</v>
      </c>
      <c r="D14" s="19">
        <v>11.9</v>
      </c>
      <c r="E14" s="19">
        <v>17.6</v>
      </c>
      <c r="F14" s="13">
        <v>0.5895833333333333</v>
      </c>
      <c r="G14" s="19">
        <v>7.9</v>
      </c>
      <c r="H14" s="14">
        <v>0.1951388888888889</v>
      </c>
      <c r="I14" s="19">
        <v>76.1</v>
      </c>
      <c r="J14" s="19">
        <v>95.3</v>
      </c>
      <c r="K14" s="19">
        <v>43.8</v>
      </c>
      <c r="L14" s="19">
        <v>15.6</v>
      </c>
      <c r="M14" s="19">
        <v>17.1</v>
      </c>
      <c r="N14" s="19">
        <v>14.4</v>
      </c>
      <c r="O14" s="19">
        <v>0</v>
      </c>
      <c r="P14" s="19"/>
      <c r="Q14" s="14"/>
      <c r="R14" s="19">
        <v>5.6</v>
      </c>
      <c r="S14" s="20">
        <v>12.18</v>
      </c>
      <c r="T14" s="19">
        <v>1.7</v>
      </c>
      <c r="U14" s="19">
        <v>4.8</v>
      </c>
      <c r="V14" s="19">
        <v>10.2</v>
      </c>
      <c r="W14" s="14">
        <v>0.4986111111111111</v>
      </c>
      <c r="X14" s="21" t="s">
        <v>50</v>
      </c>
    </row>
    <row r="15" spans="2:24" ht="13.5">
      <c r="B15" s="17"/>
      <c r="C15" s="18">
        <v>8</v>
      </c>
      <c r="D15" s="19">
        <v>12.6</v>
      </c>
      <c r="E15" s="19">
        <v>18.2</v>
      </c>
      <c r="F15" s="13">
        <v>0.6173611111111111</v>
      </c>
      <c r="G15" s="19">
        <v>7.7</v>
      </c>
      <c r="H15" s="14">
        <v>0.2923611111111111</v>
      </c>
      <c r="I15" s="19">
        <v>72</v>
      </c>
      <c r="J15" s="19">
        <v>91.8</v>
      </c>
      <c r="K15" s="19">
        <v>45.3</v>
      </c>
      <c r="L15" s="19">
        <v>15.1</v>
      </c>
      <c r="M15" s="19">
        <v>16.8</v>
      </c>
      <c r="N15" s="19">
        <v>13.7</v>
      </c>
      <c r="O15" s="19">
        <v>0</v>
      </c>
      <c r="P15" s="19"/>
      <c r="Q15" s="14"/>
      <c r="R15" s="19">
        <v>7.4</v>
      </c>
      <c r="S15" s="20">
        <v>13.57</v>
      </c>
      <c r="T15" s="19">
        <v>1.6</v>
      </c>
      <c r="U15" s="19">
        <v>4.1</v>
      </c>
      <c r="V15" s="19">
        <v>8.9</v>
      </c>
      <c r="W15" s="14">
        <v>0.5388888888888889</v>
      </c>
      <c r="X15" s="21" t="s">
        <v>50</v>
      </c>
    </row>
    <row r="16" spans="2:24" ht="13.5">
      <c r="B16" s="17"/>
      <c r="C16" s="18">
        <v>9</v>
      </c>
      <c r="D16" s="19">
        <v>13.1</v>
      </c>
      <c r="E16" s="19">
        <v>18.8</v>
      </c>
      <c r="F16" s="13">
        <v>0.5930555555555556</v>
      </c>
      <c r="G16" s="19">
        <v>8.5</v>
      </c>
      <c r="H16" s="14">
        <v>0.17847222222222223</v>
      </c>
      <c r="I16" s="19">
        <v>74.8</v>
      </c>
      <c r="J16" s="19">
        <v>97.7</v>
      </c>
      <c r="K16" s="19">
        <v>51.6</v>
      </c>
      <c r="L16" s="19">
        <v>15</v>
      </c>
      <c r="M16" s="19">
        <v>16.6</v>
      </c>
      <c r="N16" s="19">
        <v>13.8</v>
      </c>
      <c r="O16" s="19">
        <v>0</v>
      </c>
      <c r="P16" s="19"/>
      <c r="Q16" s="14"/>
      <c r="R16" s="19">
        <v>3.8</v>
      </c>
      <c r="S16" s="20">
        <v>8.77</v>
      </c>
      <c r="T16" s="19">
        <v>1.3</v>
      </c>
      <c r="U16" s="19">
        <v>3.6</v>
      </c>
      <c r="V16" s="19">
        <v>9.1</v>
      </c>
      <c r="W16" s="14">
        <v>0.6284722222222222</v>
      </c>
      <c r="X16" s="21" t="s">
        <v>50</v>
      </c>
    </row>
    <row r="17" spans="2:24" ht="13.5">
      <c r="B17" s="17"/>
      <c r="C17" s="18">
        <v>10</v>
      </c>
      <c r="D17" s="19">
        <v>12.4</v>
      </c>
      <c r="E17" s="19">
        <v>16.2</v>
      </c>
      <c r="F17" s="13">
        <v>0.55</v>
      </c>
      <c r="G17" s="19">
        <v>9.1</v>
      </c>
      <c r="H17" s="14">
        <v>0.07708333333333334</v>
      </c>
      <c r="I17" s="19">
        <v>66</v>
      </c>
      <c r="J17" s="19">
        <v>86.9</v>
      </c>
      <c r="K17" s="19">
        <v>50.5</v>
      </c>
      <c r="L17" s="19">
        <v>14.5</v>
      </c>
      <c r="M17" s="19">
        <v>15.8</v>
      </c>
      <c r="N17" s="19">
        <v>13.2</v>
      </c>
      <c r="O17" s="19">
        <v>0</v>
      </c>
      <c r="P17" s="19"/>
      <c r="Q17" s="14"/>
      <c r="R17" s="19">
        <v>5.6</v>
      </c>
      <c r="S17" s="20">
        <v>12.19</v>
      </c>
      <c r="T17" s="19">
        <v>1.2</v>
      </c>
      <c r="U17" s="19">
        <v>3.2</v>
      </c>
      <c r="V17" s="19">
        <v>10.2</v>
      </c>
      <c r="W17" s="14">
        <v>0.4534722222222222</v>
      </c>
      <c r="X17" s="21" t="s">
        <v>72</v>
      </c>
    </row>
    <row r="18" spans="2:24" ht="13.5">
      <c r="B18" s="47" t="s">
        <v>6</v>
      </c>
      <c r="C18" s="22" t="s">
        <v>5</v>
      </c>
      <c r="D18" s="12">
        <f>SUM(D13:D17)</f>
        <v>65.4</v>
      </c>
      <c r="E18" s="12">
        <f>SUM(E13:E17)</f>
        <v>90.8</v>
      </c>
      <c r="F18" s="23"/>
      <c r="G18" s="12">
        <f>SUM(G13:G17)</f>
        <v>42.9</v>
      </c>
      <c r="H18" s="24"/>
      <c r="I18" s="12">
        <f aca="true" t="shared" si="2" ref="I18:P18">SUM(I13:I17)</f>
        <v>366.9</v>
      </c>
      <c r="J18" s="12">
        <f t="shared" si="2"/>
        <v>470</v>
      </c>
      <c r="K18" s="12">
        <f t="shared" si="2"/>
        <v>241.6</v>
      </c>
      <c r="L18" s="12">
        <f t="shared" si="2"/>
        <v>76.5</v>
      </c>
      <c r="M18" s="12">
        <f t="shared" si="2"/>
        <v>84.60000000000001</v>
      </c>
      <c r="N18" s="12">
        <f t="shared" si="2"/>
        <v>69.8</v>
      </c>
      <c r="O18" s="12">
        <f t="shared" si="2"/>
        <v>16</v>
      </c>
      <c r="P18" s="12">
        <f t="shared" si="2"/>
        <v>12</v>
      </c>
      <c r="Q18" s="24"/>
      <c r="R18" s="12">
        <f>SUM(R13:R17)</f>
        <v>26.6</v>
      </c>
      <c r="S18" s="15">
        <f>SUM(S13:S17)</f>
        <v>56.129999999999995</v>
      </c>
      <c r="T18" s="12">
        <f>SUM(T13:T17)</f>
        <v>6.9</v>
      </c>
      <c r="U18" s="12">
        <f>SUM(U13:U17)</f>
        <v>19.7</v>
      </c>
      <c r="V18" s="12">
        <f>SUM(V13:V17)</f>
        <v>48.5</v>
      </c>
      <c r="W18" s="24"/>
      <c r="X18" s="16"/>
    </row>
    <row r="19" spans="2:24" ht="13.5">
      <c r="B19" s="48"/>
      <c r="C19" s="25" t="s">
        <v>3</v>
      </c>
      <c r="D19" s="26">
        <f>AVERAGE(D13:D17)</f>
        <v>13.080000000000002</v>
      </c>
      <c r="E19" s="26">
        <f>AVERAGE(E13:E17)</f>
        <v>18.16</v>
      </c>
      <c r="F19" s="27"/>
      <c r="G19" s="26">
        <f>AVERAGE(G13:G17)</f>
        <v>8.58</v>
      </c>
      <c r="H19" s="28"/>
      <c r="I19" s="26">
        <f aca="true" t="shared" si="3" ref="I19:N19">AVERAGE(I13:I17)</f>
        <v>73.38</v>
      </c>
      <c r="J19" s="26">
        <f t="shared" si="3"/>
        <v>94</v>
      </c>
      <c r="K19" s="26">
        <f t="shared" si="3"/>
        <v>48.32</v>
      </c>
      <c r="L19" s="26">
        <f t="shared" si="3"/>
        <v>15.3</v>
      </c>
      <c r="M19" s="26">
        <f t="shared" si="3"/>
        <v>16.92</v>
      </c>
      <c r="N19" s="26">
        <f t="shared" si="3"/>
        <v>13.959999999999999</v>
      </c>
      <c r="O19" s="29"/>
      <c r="P19" s="29"/>
      <c r="Q19" s="28"/>
      <c r="R19" s="29"/>
      <c r="S19" s="30">
        <f>AVERAGE(S13:S17)</f>
        <v>11.225999999999999</v>
      </c>
      <c r="T19" s="26">
        <f>AVERAGE(T13:T17)</f>
        <v>1.3800000000000001</v>
      </c>
      <c r="U19" s="26">
        <f>AVERAGE(U13:U17)</f>
        <v>3.94</v>
      </c>
      <c r="V19" s="26">
        <f>AVERAGE(V13:V17)</f>
        <v>9.7</v>
      </c>
      <c r="W19" s="28"/>
      <c r="X19" s="31"/>
    </row>
    <row r="20" spans="2:24" ht="13.5">
      <c r="B20" s="47" t="s">
        <v>7</v>
      </c>
      <c r="C20" s="22" t="s">
        <v>5</v>
      </c>
      <c r="D20" s="12">
        <f>SUM(D6:D10,D13:D17)</f>
        <v>128.1</v>
      </c>
      <c r="E20" s="12">
        <f>SUM(E6:E10,E13:E17)</f>
        <v>177</v>
      </c>
      <c r="F20" s="23"/>
      <c r="G20" s="12">
        <f>SUM(G6:G10,G13:G17)</f>
        <v>84.1</v>
      </c>
      <c r="H20" s="24"/>
      <c r="I20" s="12">
        <f aca="true" t="shared" si="4" ref="I20:P20">SUM(I6:I10,I13:I17)</f>
        <v>711.9</v>
      </c>
      <c r="J20" s="12">
        <f t="shared" si="4"/>
        <v>917.1999999999999</v>
      </c>
      <c r="K20" s="12">
        <f t="shared" si="4"/>
        <v>471.70000000000005</v>
      </c>
      <c r="L20" s="12">
        <f t="shared" si="4"/>
        <v>155.59999999999997</v>
      </c>
      <c r="M20" s="12">
        <f t="shared" si="4"/>
        <v>170.70000000000002</v>
      </c>
      <c r="N20" s="12">
        <f t="shared" si="4"/>
        <v>143.5</v>
      </c>
      <c r="O20" s="12">
        <f t="shared" si="4"/>
        <v>16</v>
      </c>
      <c r="P20" s="12">
        <f t="shared" si="4"/>
        <v>12</v>
      </c>
      <c r="Q20" s="24"/>
      <c r="R20" s="12">
        <f>SUM(R6:R10,R13:R17)</f>
        <v>49.3</v>
      </c>
      <c r="S20" s="15">
        <f>SUM(S6:S10,S13:S17)</f>
        <v>109.92</v>
      </c>
      <c r="T20" s="12">
        <f>SUM(T6:T10,T13:T17)</f>
        <v>13.999999999999998</v>
      </c>
      <c r="U20" s="12">
        <f>SUM(U6:U10,U13:U17)</f>
        <v>37.2</v>
      </c>
      <c r="V20" s="12">
        <f>SUM(V6:V10,V13:V17)</f>
        <v>94.3</v>
      </c>
      <c r="W20" s="24"/>
      <c r="X20" s="16"/>
    </row>
    <row r="21" spans="2:24" ht="13.5">
      <c r="B21" s="48"/>
      <c r="C21" s="25" t="s">
        <v>3</v>
      </c>
      <c r="D21" s="26">
        <f>AVERAGE(D6:D10,D13:D17)</f>
        <v>12.809999999999999</v>
      </c>
      <c r="E21" s="26">
        <f>AVERAGE(E6:E10,E13:E17)</f>
        <v>17.7</v>
      </c>
      <c r="F21" s="27"/>
      <c r="G21" s="26">
        <f>AVERAGE(G6:G10,G13:G17)</f>
        <v>8.41</v>
      </c>
      <c r="H21" s="28"/>
      <c r="I21" s="26">
        <f aca="true" t="shared" si="5" ref="I21:N21">AVERAGE(I6:I10,I13:I17)</f>
        <v>71.19</v>
      </c>
      <c r="J21" s="26">
        <f t="shared" si="5"/>
        <v>91.72</v>
      </c>
      <c r="K21" s="26">
        <f t="shared" si="5"/>
        <v>47.17</v>
      </c>
      <c r="L21" s="26">
        <f t="shared" si="5"/>
        <v>15.559999999999997</v>
      </c>
      <c r="M21" s="26">
        <f t="shared" si="5"/>
        <v>17.07</v>
      </c>
      <c r="N21" s="26">
        <f t="shared" si="5"/>
        <v>14.35</v>
      </c>
      <c r="O21" s="29"/>
      <c r="P21" s="29"/>
      <c r="Q21" s="28"/>
      <c r="R21" s="29"/>
      <c r="S21" s="30">
        <f>AVERAGE(S6:S10,S13:S17)</f>
        <v>10.992</v>
      </c>
      <c r="T21" s="26">
        <f>AVERAGE(T6:T10,T13:T17)</f>
        <v>1.4</v>
      </c>
      <c r="U21" s="26">
        <f>AVERAGE(U6:U10,U13:U17)</f>
        <v>3.72</v>
      </c>
      <c r="V21" s="26">
        <f>AVERAGE(V6:V10,V13:V17)</f>
        <v>9.43</v>
      </c>
      <c r="W21" s="28"/>
      <c r="X21" s="31"/>
    </row>
    <row r="22" spans="2:24" ht="13.5">
      <c r="B22" s="17"/>
      <c r="C22" s="18">
        <v>11</v>
      </c>
      <c r="D22" s="12">
        <v>15.9</v>
      </c>
      <c r="E22" s="12">
        <v>19.3</v>
      </c>
      <c r="F22" s="13">
        <v>0.7444444444444445</v>
      </c>
      <c r="G22" s="12">
        <v>10.6</v>
      </c>
      <c r="H22" s="14">
        <v>0.022222222222222223</v>
      </c>
      <c r="I22" s="12">
        <v>82.1</v>
      </c>
      <c r="J22" s="12">
        <v>98.8</v>
      </c>
      <c r="K22" s="12">
        <v>60.6</v>
      </c>
      <c r="L22" s="12">
        <v>14.8</v>
      </c>
      <c r="M22" s="12">
        <v>15.9</v>
      </c>
      <c r="N22" s="12">
        <v>13.9</v>
      </c>
      <c r="O22" s="12">
        <v>16</v>
      </c>
      <c r="P22" s="12">
        <v>3.5</v>
      </c>
      <c r="Q22" s="14">
        <v>0.6666666666666666</v>
      </c>
      <c r="R22" s="12">
        <v>0</v>
      </c>
      <c r="S22" s="15">
        <v>2</v>
      </c>
      <c r="T22" s="12">
        <v>1.7</v>
      </c>
      <c r="U22" s="12">
        <v>5.1</v>
      </c>
      <c r="V22" s="12">
        <v>13.7</v>
      </c>
      <c r="W22" s="14">
        <v>0.7194444444444444</v>
      </c>
      <c r="X22" s="16" t="s">
        <v>80</v>
      </c>
    </row>
    <row r="23" spans="2:24" ht="13.5">
      <c r="B23" s="17"/>
      <c r="C23" s="18">
        <v>12</v>
      </c>
      <c r="D23" s="19">
        <v>13.4</v>
      </c>
      <c r="E23" s="19">
        <v>16.9</v>
      </c>
      <c r="F23" s="13">
        <v>0.49375</v>
      </c>
      <c r="G23" s="19">
        <v>8.3</v>
      </c>
      <c r="H23" s="14">
        <v>0.9423611111111111</v>
      </c>
      <c r="I23" s="19">
        <v>75.3</v>
      </c>
      <c r="J23" s="19">
        <v>99.7</v>
      </c>
      <c r="K23" s="19">
        <v>45.1</v>
      </c>
      <c r="L23" s="19">
        <v>15.7</v>
      </c>
      <c r="M23" s="19">
        <v>17</v>
      </c>
      <c r="N23" s="19">
        <v>14.4</v>
      </c>
      <c r="O23" s="19">
        <v>0</v>
      </c>
      <c r="P23" s="19"/>
      <c r="Q23" s="14"/>
      <c r="R23" s="19">
        <v>5.8</v>
      </c>
      <c r="S23" s="20">
        <v>11.27</v>
      </c>
      <c r="T23" s="19">
        <v>1.4</v>
      </c>
      <c r="U23" s="19">
        <v>3.9</v>
      </c>
      <c r="V23" s="19">
        <v>9.4</v>
      </c>
      <c r="W23" s="14">
        <v>0.5166666666666667</v>
      </c>
      <c r="X23" s="21" t="s">
        <v>50</v>
      </c>
    </row>
    <row r="24" spans="2:24" ht="13.5">
      <c r="B24" s="17"/>
      <c r="C24" s="18">
        <v>13</v>
      </c>
      <c r="D24" s="19">
        <v>11.5</v>
      </c>
      <c r="E24" s="19">
        <v>17.8</v>
      </c>
      <c r="F24" s="13">
        <v>0.5819444444444445</v>
      </c>
      <c r="G24" s="19">
        <v>6.9</v>
      </c>
      <c r="H24" s="14">
        <v>0.28194444444444444</v>
      </c>
      <c r="I24" s="19">
        <v>76.5</v>
      </c>
      <c r="J24" s="19">
        <v>95.2</v>
      </c>
      <c r="K24" s="19">
        <v>40.6</v>
      </c>
      <c r="L24" s="19">
        <v>14.5</v>
      </c>
      <c r="M24" s="19">
        <v>15.9</v>
      </c>
      <c r="N24" s="19">
        <v>13.2</v>
      </c>
      <c r="O24" s="19">
        <v>0</v>
      </c>
      <c r="P24" s="19"/>
      <c r="Q24" s="14"/>
      <c r="R24" s="19">
        <v>5.7</v>
      </c>
      <c r="S24" s="20">
        <v>10.64</v>
      </c>
      <c r="T24" s="19">
        <v>1.3</v>
      </c>
      <c r="U24" s="19">
        <v>6.1</v>
      </c>
      <c r="V24" s="19">
        <v>15.6</v>
      </c>
      <c r="W24" s="14">
        <v>0.6930555555555555</v>
      </c>
      <c r="X24" s="21" t="s">
        <v>50</v>
      </c>
    </row>
    <row r="25" spans="2:24" ht="13.5">
      <c r="B25" s="17"/>
      <c r="C25" s="18">
        <v>14</v>
      </c>
      <c r="D25" s="19">
        <v>9.4</v>
      </c>
      <c r="E25" s="19">
        <v>12.3</v>
      </c>
      <c r="F25" s="13">
        <v>0.5506944444444445</v>
      </c>
      <c r="G25" s="19">
        <v>6.5</v>
      </c>
      <c r="H25" s="14">
        <v>0.42430555555555555</v>
      </c>
      <c r="I25" s="19">
        <v>72.1</v>
      </c>
      <c r="J25" s="19">
        <v>96.9</v>
      </c>
      <c r="K25" s="19">
        <v>54.4</v>
      </c>
      <c r="L25" s="19">
        <v>13.1</v>
      </c>
      <c r="M25" s="19">
        <v>14.6</v>
      </c>
      <c r="N25" s="19">
        <v>11.9</v>
      </c>
      <c r="O25" s="19">
        <v>10</v>
      </c>
      <c r="P25" s="19">
        <v>4</v>
      </c>
      <c r="Q25" s="14">
        <v>0.4166666666666667</v>
      </c>
      <c r="R25" s="19">
        <v>1</v>
      </c>
      <c r="S25" s="20">
        <v>4.44</v>
      </c>
      <c r="T25" s="19">
        <v>2.3</v>
      </c>
      <c r="U25" s="19">
        <v>5.9</v>
      </c>
      <c r="V25" s="19">
        <v>13.3</v>
      </c>
      <c r="W25" s="14">
        <v>0.8347222222222223</v>
      </c>
      <c r="X25" s="21" t="s">
        <v>50</v>
      </c>
    </row>
    <row r="26" spans="2:24" ht="13.5">
      <c r="B26" s="17"/>
      <c r="C26" s="18">
        <v>15</v>
      </c>
      <c r="D26" s="19">
        <v>8.2</v>
      </c>
      <c r="E26" s="19">
        <v>11.3</v>
      </c>
      <c r="F26" s="13">
        <v>0.46875</v>
      </c>
      <c r="G26" s="19">
        <v>5.3</v>
      </c>
      <c r="H26" s="14">
        <v>0.7791666666666667</v>
      </c>
      <c r="I26" s="19">
        <v>77.5</v>
      </c>
      <c r="J26" s="19">
        <v>96.9</v>
      </c>
      <c r="K26" s="19">
        <v>53.6</v>
      </c>
      <c r="L26" s="19">
        <v>12.2</v>
      </c>
      <c r="M26" s="19">
        <v>12.9</v>
      </c>
      <c r="N26" s="19">
        <v>11.5</v>
      </c>
      <c r="O26" s="19">
        <v>2</v>
      </c>
      <c r="P26" s="19">
        <v>1</v>
      </c>
      <c r="Q26" s="14">
        <v>0.625</v>
      </c>
      <c r="R26" s="19">
        <v>0.8</v>
      </c>
      <c r="S26" s="20">
        <v>4</v>
      </c>
      <c r="T26" s="19">
        <v>1.4</v>
      </c>
      <c r="U26" s="19">
        <v>4.5</v>
      </c>
      <c r="V26" s="19">
        <v>11.3</v>
      </c>
      <c r="W26" s="14">
        <v>0.61875</v>
      </c>
      <c r="X26" s="21" t="s">
        <v>60</v>
      </c>
    </row>
    <row r="27" spans="2:24" ht="13.5">
      <c r="B27" s="47" t="s">
        <v>8</v>
      </c>
      <c r="C27" s="22" t="s">
        <v>5</v>
      </c>
      <c r="D27" s="12">
        <f>SUM(D22:D26)</f>
        <v>58.39999999999999</v>
      </c>
      <c r="E27" s="12">
        <f>SUM(E22:E26)</f>
        <v>77.6</v>
      </c>
      <c r="F27" s="23"/>
      <c r="G27" s="12">
        <f>SUM(G22:G26)</f>
        <v>37.599999999999994</v>
      </c>
      <c r="H27" s="24"/>
      <c r="I27" s="12">
        <f aca="true" t="shared" si="6" ref="I27:P27">SUM(I22:I26)</f>
        <v>383.5</v>
      </c>
      <c r="J27" s="12">
        <f t="shared" si="6"/>
        <v>487.5</v>
      </c>
      <c r="K27" s="12">
        <f t="shared" si="6"/>
        <v>254.3</v>
      </c>
      <c r="L27" s="12">
        <f t="shared" si="6"/>
        <v>70.3</v>
      </c>
      <c r="M27" s="12">
        <f t="shared" si="6"/>
        <v>76.3</v>
      </c>
      <c r="N27" s="12">
        <f t="shared" si="6"/>
        <v>64.9</v>
      </c>
      <c r="O27" s="12">
        <f t="shared" si="6"/>
        <v>28</v>
      </c>
      <c r="P27" s="12">
        <f t="shared" si="6"/>
        <v>8.5</v>
      </c>
      <c r="Q27" s="24"/>
      <c r="R27" s="12">
        <f>SUM(R22:R26)</f>
        <v>13.3</v>
      </c>
      <c r="S27" s="15">
        <f>SUM(S22:S26)</f>
        <v>32.35</v>
      </c>
      <c r="T27" s="12">
        <f>SUM(T22:T26)</f>
        <v>8.1</v>
      </c>
      <c r="U27" s="12">
        <f>SUM(U22:U26)</f>
        <v>25.5</v>
      </c>
      <c r="V27" s="12">
        <f>SUM(V22:V26)</f>
        <v>63.3</v>
      </c>
      <c r="W27" s="24"/>
      <c r="X27" s="16"/>
    </row>
    <row r="28" spans="2:24" ht="13.5">
      <c r="B28" s="48"/>
      <c r="C28" s="25" t="s">
        <v>3</v>
      </c>
      <c r="D28" s="26">
        <f>AVERAGE(D22:D26)</f>
        <v>11.679999999999998</v>
      </c>
      <c r="E28" s="26">
        <f>AVERAGE(E22:E26)</f>
        <v>15.52</v>
      </c>
      <c r="F28" s="27"/>
      <c r="G28" s="26">
        <f>AVERAGE(G22:G26)</f>
        <v>7.519999999999999</v>
      </c>
      <c r="H28" s="28"/>
      <c r="I28" s="26">
        <f aca="true" t="shared" si="7" ref="I28:N28">AVERAGE(I22:I26)</f>
        <v>76.7</v>
      </c>
      <c r="J28" s="26">
        <f t="shared" si="7"/>
        <v>97.5</v>
      </c>
      <c r="K28" s="26">
        <f t="shared" si="7"/>
        <v>50.86</v>
      </c>
      <c r="L28" s="26">
        <f t="shared" si="7"/>
        <v>14.059999999999999</v>
      </c>
      <c r="M28" s="26">
        <f t="shared" si="7"/>
        <v>15.26</v>
      </c>
      <c r="N28" s="26">
        <f t="shared" si="7"/>
        <v>12.98</v>
      </c>
      <c r="O28" s="29"/>
      <c r="P28" s="29"/>
      <c r="Q28" s="28"/>
      <c r="R28" s="29"/>
      <c r="S28" s="30">
        <f>AVERAGE(S22:S26)</f>
        <v>6.470000000000001</v>
      </c>
      <c r="T28" s="26">
        <f>AVERAGE(T22:T26)</f>
        <v>1.6199999999999999</v>
      </c>
      <c r="U28" s="26">
        <f>AVERAGE(U22:U26)</f>
        <v>5.1</v>
      </c>
      <c r="V28" s="26">
        <f>AVERAGE(V22:V26)</f>
        <v>12.66</v>
      </c>
      <c r="W28" s="28"/>
      <c r="X28" s="31"/>
    </row>
    <row r="29" spans="2:24" ht="13.5">
      <c r="B29" s="17"/>
      <c r="C29" s="18">
        <v>16</v>
      </c>
      <c r="D29" s="12">
        <v>9.6</v>
      </c>
      <c r="E29" s="12">
        <v>16.3</v>
      </c>
      <c r="F29" s="13">
        <v>0.5805555555555556</v>
      </c>
      <c r="G29" s="12">
        <v>4.8</v>
      </c>
      <c r="H29" s="14">
        <v>0.2222222222222222</v>
      </c>
      <c r="I29" s="12">
        <v>81.2</v>
      </c>
      <c r="J29" s="12">
        <v>98.6</v>
      </c>
      <c r="K29" s="12">
        <v>47.8</v>
      </c>
      <c r="L29" s="12">
        <v>11.7</v>
      </c>
      <c r="M29" s="12">
        <v>12.6</v>
      </c>
      <c r="N29" s="12">
        <v>10.7</v>
      </c>
      <c r="O29" s="12">
        <v>0</v>
      </c>
      <c r="P29" s="12"/>
      <c r="Q29" s="14"/>
      <c r="R29" s="12">
        <v>8.1</v>
      </c>
      <c r="S29" s="15">
        <v>14.96</v>
      </c>
      <c r="T29" s="12">
        <v>1.2</v>
      </c>
      <c r="U29" s="12">
        <v>3</v>
      </c>
      <c r="V29" s="12">
        <v>4.8</v>
      </c>
      <c r="W29" s="14">
        <v>0.4472222222222222</v>
      </c>
      <c r="X29" s="41" t="s">
        <v>77</v>
      </c>
    </row>
    <row r="30" spans="2:24" ht="13.5">
      <c r="B30" s="17"/>
      <c r="C30" s="18">
        <v>17</v>
      </c>
      <c r="D30" s="19">
        <v>14.1</v>
      </c>
      <c r="E30" s="19">
        <v>17.8</v>
      </c>
      <c r="F30" s="13">
        <v>0.5708333333333333</v>
      </c>
      <c r="G30" s="19">
        <v>10.8</v>
      </c>
      <c r="H30" s="14">
        <v>0.027777777777777776</v>
      </c>
      <c r="I30" s="19">
        <v>83.5</v>
      </c>
      <c r="J30" s="19">
        <v>97.5</v>
      </c>
      <c r="K30" s="19">
        <v>63.4</v>
      </c>
      <c r="L30" s="19">
        <v>12.9</v>
      </c>
      <c r="M30" s="19">
        <v>15.1</v>
      </c>
      <c r="N30" s="19">
        <v>11.5</v>
      </c>
      <c r="O30" s="19">
        <v>72.5</v>
      </c>
      <c r="P30" s="19">
        <v>33.5</v>
      </c>
      <c r="Q30" s="14">
        <v>0.5833333333333334</v>
      </c>
      <c r="R30" s="19">
        <v>0</v>
      </c>
      <c r="S30" s="20">
        <v>1.54</v>
      </c>
      <c r="T30" s="19">
        <v>2</v>
      </c>
      <c r="U30" s="19">
        <v>6.6</v>
      </c>
      <c r="V30" s="19">
        <v>18.3</v>
      </c>
      <c r="W30" s="14">
        <v>0.5708333333333333</v>
      </c>
      <c r="X30" s="21" t="s">
        <v>57</v>
      </c>
    </row>
    <row r="31" spans="2:24" ht="13.5">
      <c r="B31" s="17"/>
      <c r="C31" s="18">
        <v>18</v>
      </c>
      <c r="D31" s="19">
        <v>10.9</v>
      </c>
      <c r="E31" s="19">
        <v>14.4</v>
      </c>
      <c r="F31" s="13">
        <v>0.5881944444444445</v>
      </c>
      <c r="G31" s="19">
        <v>4.7</v>
      </c>
      <c r="H31" s="14">
        <v>0.9868055555555556</v>
      </c>
      <c r="I31" s="19">
        <v>69.2</v>
      </c>
      <c r="J31" s="19">
        <v>96.6</v>
      </c>
      <c r="K31" s="19">
        <v>53</v>
      </c>
      <c r="L31" s="19">
        <v>12.5</v>
      </c>
      <c r="M31" s="19">
        <v>13.4</v>
      </c>
      <c r="N31" s="19">
        <v>11.5</v>
      </c>
      <c r="O31" s="19">
        <v>0</v>
      </c>
      <c r="P31" s="19"/>
      <c r="Q31" s="14"/>
      <c r="R31" s="19">
        <v>2.2</v>
      </c>
      <c r="S31" s="20">
        <v>6.24</v>
      </c>
      <c r="T31" s="19">
        <v>1.8</v>
      </c>
      <c r="U31" s="19">
        <v>4</v>
      </c>
      <c r="V31" s="19">
        <v>10.5</v>
      </c>
      <c r="W31" s="14">
        <v>0.5916666666666667</v>
      </c>
      <c r="X31" s="21" t="s">
        <v>50</v>
      </c>
    </row>
    <row r="32" spans="2:24" ht="13.5">
      <c r="B32" s="17"/>
      <c r="C32" s="18">
        <v>19</v>
      </c>
      <c r="D32" s="19">
        <v>9.7</v>
      </c>
      <c r="E32" s="19">
        <v>16.2</v>
      </c>
      <c r="F32" s="13">
        <v>0.6020833333333333</v>
      </c>
      <c r="G32" s="19">
        <v>5.1</v>
      </c>
      <c r="H32" s="14">
        <v>0.2875</v>
      </c>
      <c r="I32" s="19">
        <v>77.7</v>
      </c>
      <c r="J32" s="19">
        <v>95.6</v>
      </c>
      <c r="K32" s="19">
        <v>57.5</v>
      </c>
      <c r="L32" s="19">
        <v>11.4</v>
      </c>
      <c r="M32" s="19">
        <v>12.4</v>
      </c>
      <c r="N32" s="19">
        <v>10.3</v>
      </c>
      <c r="O32" s="19">
        <v>0</v>
      </c>
      <c r="P32" s="19"/>
      <c r="Q32" s="14"/>
      <c r="R32" s="19">
        <v>7.5</v>
      </c>
      <c r="S32" s="20">
        <v>13.39</v>
      </c>
      <c r="T32" s="19">
        <v>1.3</v>
      </c>
      <c r="U32" s="19">
        <v>3.4</v>
      </c>
      <c r="V32" s="19">
        <v>5.8</v>
      </c>
      <c r="W32" s="14">
        <v>0.5222222222222223</v>
      </c>
      <c r="X32" s="21" t="s">
        <v>50</v>
      </c>
    </row>
    <row r="33" spans="2:24" ht="13.5">
      <c r="B33" s="17"/>
      <c r="C33" s="18">
        <v>20</v>
      </c>
      <c r="D33" s="19">
        <v>12.1</v>
      </c>
      <c r="E33" s="19">
        <v>15.3</v>
      </c>
      <c r="F33" s="13">
        <v>0.5548611111111111</v>
      </c>
      <c r="G33" s="19">
        <v>6.9</v>
      </c>
      <c r="H33" s="14">
        <v>0.04305555555555556</v>
      </c>
      <c r="I33" s="19">
        <v>60.6</v>
      </c>
      <c r="J33" s="19">
        <v>96</v>
      </c>
      <c r="K33" s="19">
        <v>41.7</v>
      </c>
      <c r="L33" s="19">
        <v>11.6</v>
      </c>
      <c r="M33" s="19">
        <v>12.4</v>
      </c>
      <c r="N33" s="19">
        <v>11</v>
      </c>
      <c r="O33" s="19">
        <v>0</v>
      </c>
      <c r="P33" s="19"/>
      <c r="Q33" s="14"/>
      <c r="R33" s="19">
        <v>6.3</v>
      </c>
      <c r="S33" s="20">
        <v>11.73</v>
      </c>
      <c r="T33" s="19">
        <v>1.6</v>
      </c>
      <c r="U33" s="19">
        <v>4.2</v>
      </c>
      <c r="V33" s="19">
        <v>8.7</v>
      </c>
      <c r="W33" s="14">
        <v>0.6236111111111111</v>
      </c>
      <c r="X33" s="21" t="s">
        <v>50</v>
      </c>
    </row>
    <row r="34" spans="2:24" ht="13.5">
      <c r="B34" s="47" t="s">
        <v>9</v>
      </c>
      <c r="C34" s="22" t="s">
        <v>5</v>
      </c>
      <c r="D34" s="12">
        <f>SUM(D29:D33)</f>
        <v>56.4</v>
      </c>
      <c r="E34" s="12">
        <f>SUM(E29:E33)</f>
        <v>80</v>
      </c>
      <c r="F34" s="23"/>
      <c r="G34" s="12">
        <f>SUM(G29:G33)</f>
        <v>32.3</v>
      </c>
      <c r="H34" s="24"/>
      <c r="I34" s="12">
        <f aca="true" t="shared" si="8" ref="I34:P34">SUM(I29:I33)</f>
        <v>372.2</v>
      </c>
      <c r="J34" s="12">
        <f t="shared" si="8"/>
        <v>484.29999999999995</v>
      </c>
      <c r="K34" s="12">
        <f t="shared" si="8"/>
        <v>263.4</v>
      </c>
      <c r="L34" s="12">
        <f t="shared" si="8"/>
        <v>60.1</v>
      </c>
      <c r="M34" s="12">
        <f t="shared" si="8"/>
        <v>65.9</v>
      </c>
      <c r="N34" s="12">
        <f t="shared" si="8"/>
        <v>55</v>
      </c>
      <c r="O34" s="12">
        <f t="shared" si="8"/>
        <v>72.5</v>
      </c>
      <c r="P34" s="12">
        <f t="shared" si="8"/>
        <v>33.5</v>
      </c>
      <c r="Q34" s="24"/>
      <c r="R34" s="12">
        <f>SUM(R29:R33)</f>
        <v>24.1</v>
      </c>
      <c r="S34" s="15">
        <f>SUM(S29:S33)</f>
        <v>47.86</v>
      </c>
      <c r="T34" s="12">
        <f>SUM(T29:T33)</f>
        <v>7.9</v>
      </c>
      <c r="U34" s="12">
        <f>SUM(U29:U33)</f>
        <v>21.2</v>
      </c>
      <c r="V34" s="12">
        <f>SUM(V29:V33)</f>
        <v>48.099999999999994</v>
      </c>
      <c r="W34" s="24"/>
      <c r="X34" s="16"/>
    </row>
    <row r="35" spans="2:24" ht="13.5">
      <c r="B35" s="48"/>
      <c r="C35" s="25" t="s">
        <v>3</v>
      </c>
      <c r="D35" s="26">
        <f>AVERAGE(D29:D33)</f>
        <v>11.28</v>
      </c>
      <c r="E35" s="26">
        <f>AVERAGE(E29:E33)</f>
        <v>16</v>
      </c>
      <c r="F35" s="27"/>
      <c r="G35" s="26">
        <f>AVERAGE(G29:G33)</f>
        <v>6.459999999999999</v>
      </c>
      <c r="H35" s="28"/>
      <c r="I35" s="26">
        <f aca="true" t="shared" si="9" ref="I35:N35">AVERAGE(I29:I33)</f>
        <v>74.44</v>
      </c>
      <c r="J35" s="26">
        <f t="shared" si="9"/>
        <v>96.85999999999999</v>
      </c>
      <c r="K35" s="26">
        <f t="shared" si="9"/>
        <v>52.67999999999999</v>
      </c>
      <c r="L35" s="26">
        <f t="shared" si="9"/>
        <v>12.02</v>
      </c>
      <c r="M35" s="26">
        <f t="shared" si="9"/>
        <v>13.180000000000001</v>
      </c>
      <c r="N35" s="26">
        <f t="shared" si="9"/>
        <v>11</v>
      </c>
      <c r="O35" s="29"/>
      <c r="P35" s="29"/>
      <c r="Q35" s="28"/>
      <c r="R35" s="29"/>
      <c r="S35" s="30">
        <f>AVERAGE(S29:S33)</f>
        <v>9.572</v>
      </c>
      <c r="T35" s="26">
        <f>AVERAGE(T29:T33)</f>
        <v>1.58</v>
      </c>
      <c r="U35" s="26">
        <f>AVERAGE(U29:U33)</f>
        <v>4.24</v>
      </c>
      <c r="V35" s="26">
        <f>AVERAGE(V29:V33)</f>
        <v>9.62</v>
      </c>
      <c r="W35" s="28"/>
      <c r="X35" s="31"/>
    </row>
    <row r="36" spans="2:24" ht="13.5">
      <c r="B36" s="47" t="s">
        <v>10</v>
      </c>
      <c r="C36" s="22" t="s">
        <v>5</v>
      </c>
      <c r="D36" s="12">
        <f>SUM(D22:D26,D29:D33)</f>
        <v>114.79999999999998</v>
      </c>
      <c r="E36" s="12">
        <f>SUM(E22:E26,E29:E33)</f>
        <v>157.6</v>
      </c>
      <c r="F36" s="23"/>
      <c r="G36" s="12">
        <f>SUM(G22:G26,G29:G33)</f>
        <v>69.89999999999999</v>
      </c>
      <c r="H36" s="24"/>
      <c r="I36" s="12">
        <f aca="true" t="shared" si="10" ref="I36:P36">SUM(I22:I26,I29:I33)</f>
        <v>755.7000000000002</v>
      </c>
      <c r="J36" s="12">
        <f t="shared" si="10"/>
        <v>971.8000000000001</v>
      </c>
      <c r="K36" s="12">
        <f t="shared" si="10"/>
        <v>517.7</v>
      </c>
      <c r="L36" s="12">
        <f t="shared" si="10"/>
        <v>130.4</v>
      </c>
      <c r="M36" s="12">
        <f t="shared" si="10"/>
        <v>142.2</v>
      </c>
      <c r="N36" s="12">
        <f t="shared" si="10"/>
        <v>119.9</v>
      </c>
      <c r="O36" s="12">
        <f t="shared" si="10"/>
        <v>100.5</v>
      </c>
      <c r="P36" s="12">
        <f t="shared" si="10"/>
        <v>42</v>
      </c>
      <c r="Q36" s="24"/>
      <c r="R36" s="12">
        <f>SUM(R22:R26,R29:R33)</f>
        <v>37.4</v>
      </c>
      <c r="S36" s="15">
        <f>SUM(S22:S26,S29:S33)</f>
        <v>80.21000000000001</v>
      </c>
      <c r="T36" s="12">
        <f>SUM(T22:T26,T29:T33)</f>
        <v>16</v>
      </c>
      <c r="U36" s="12">
        <f>SUM(U22:U26,U29:U33)</f>
        <v>46.7</v>
      </c>
      <c r="V36" s="12">
        <f>SUM(V22:V26,V29:V33)</f>
        <v>111.39999999999999</v>
      </c>
      <c r="W36" s="24"/>
      <c r="X36" s="16"/>
    </row>
    <row r="37" spans="2:24" ht="13.5">
      <c r="B37" s="48"/>
      <c r="C37" s="25" t="s">
        <v>3</v>
      </c>
      <c r="D37" s="26">
        <f>AVERAGE(D22:D26,D29:D33)</f>
        <v>11.479999999999999</v>
      </c>
      <c r="E37" s="26">
        <f>AVERAGE(E22:E26,E29:E33)</f>
        <v>15.76</v>
      </c>
      <c r="F37" s="27"/>
      <c r="G37" s="26">
        <f>AVERAGE(G22:G26,G29:G33)</f>
        <v>6.989999999999999</v>
      </c>
      <c r="H37" s="28"/>
      <c r="I37" s="26">
        <f aca="true" t="shared" si="11" ref="I37:N37">AVERAGE(I22:I26,I29:I33)</f>
        <v>75.57000000000002</v>
      </c>
      <c r="J37" s="26">
        <f t="shared" si="11"/>
        <v>97.18</v>
      </c>
      <c r="K37" s="26">
        <f t="shared" si="11"/>
        <v>51.77</v>
      </c>
      <c r="L37" s="26">
        <f t="shared" si="11"/>
        <v>13.040000000000001</v>
      </c>
      <c r="M37" s="26">
        <f t="shared" si="11"/>
        <v>14.219999999999999</v>
      </c>
      <c r="N37" s="26">
        <f t="shared" si="11"/>
        <v>11.99</v>
      </c>
      <c r="O37" s="29"/>
      <c r="P37" s="29"/>
      <c r="Q37" s="28"/>
      <c r="R37" s="29"/>
      <c r="S37" s="30">
        <f>AVERAGE(S22:S26,S29:S33)</f>
        <v>8.021</v>
      </c>
      <c r="T37" s="26">
        <f>AVERAGE(T22:T26,T29:T33)</f>
        <v>1.6</v>
      </c>
      <c r="U37" s="26">
        <f>AVERAGE(U22:U26,U29:U33)</f>
        <v>4.67</v>
      </c>
      <c r="V37" s="26">
        <f>AVERAGE(V22:V26,V29:V33)</f>
        <v>11.139999999999999</v>
      </c>
      <c r="W37" s="28"/>
      <c r="X37" s="31"/>
    </row>
    <row r="38" spans="2:24" ht="13.5">
      <c r="B38" s="17"/>
      <c r="C38" s="18">
        <v>21</v>
      </c>
      <c r="D38" s="12">
        <v>10.5</v>
      </c>
      <c r="E38" s="12">
        <v>14.8</v>
      </c>
      <c r="F38" s="13">
        <v>0.5736111111111112</v>
      </c>
      <c r="G38" s="12">
        <v>6.7</v>
      </c>
      <c r="H38" s="14">
        <v>0.15833333333333333</v>
      </c>
      <c r="I38" s="12">
        <v>71.4</v>
      </c>
      <c r="J38" s="12">
        <v>88.5</v>
      </c>
      <c r="K38" s="12">
        <v>47.3</v>
      </c>
      <c r="L38" s="12">
        <v>11.4</v>
      </c>
      <c r="M38" s="12">
        <v>12</v>
      </c>
      <c r="N38" s="12">
        <v>10.7</v>
      </c>
      <c r="O38" s="12">
        <v>0</v>
      </c>
      <c r="P38" s="12"/>
      <c r="Q38" s="14"/>
      <c r="R38" s="12">
        <v>6.5</v>
      </c>
      <c r="S38" s="15">
        <v>13.04</v>
      </c>
      <c r="T38" s="12">
        <v>1.1</v>
      </c>
      <c r="U38" s="12">
        <v>2.7</v>
      </c>
      <c r="V38" s="12">
        <v>6</v>
      </c>
      <c r="W38" s="14">
        <v>0.5625</v>
      </c>
      <c r="X38" s="16" t="s">
        <v>75</v>
      </c>
    </row>
    <row r="39" spans="2:24" ht="13.5">
      <c r="B39" s="17"/>
      <c r="C39" s="18">
        <v>22</v>
      </c>
      <c r="D39" s="19">
        <v>10.4</v>
      </c>
      <c r="E39" s="19">
        <v>11.5</v>
      </c>
      <c r="F39" s="13">
        <v>0.6409722222222222</v>
      </c>
      <c r="G39" s="19">
        <v>9.3</v>
      </c>
      <c r="H39" s="14">
        <v>0.2638888888888889</v>
      </c>
      <c r="I39" s="19">
        <v>89.1</v>
      </c>
      <c r="J39" s="19">
        <v>95.3</v>
      </c>
      <c r="K39" s="19">
        <v>81.3</v>
      </c>
      <c r="L39" s="19">
        <v>11.8</v>
      </c>
      <c r="M39" s="19">
        <v>12.3</v>
      </c>
      <c r="N39" s="19">
        <v>11.3</v>
      </c>
      <c r="O39" s="19">
        <v>2</v>
      </c>
      <c r="P39" s="19">
        <v>1</v>
      </c>
      <c r="Q39" s="14">
        <v>0.25</v>
      </c>
      <c r="R39" s="19">
        <v>0</v>
      </c>
      <c r="S39" s="20">
        <v>1.42</v>
      </c>
      <c r="T39" s="19">
        <v>1</v>
      </c>
      <c r="U39" s="19">
        <v>2.2</v>
      </c>
      <c r="V39" s="19">
        <v>4.4</v>
      </c>
      <c r="W39" s="14">
        <v>0.9590277777777777</v>
      </c>
      <c r="X39" s="21" t="s">
        <v>80</v>
      </c>
    </row>
    <row r="40" spans="2:24" ht="13.5">
      <c r="B40" s="17"/>
      <c r="C40" s="18">
        <v>23</v>
      </c>
      <c r="D40" s="19">
        <v>11.3</v>
      </c>
      <c r="E40" s="19">
        <v>14.1</v>
      </c>
      <c r="F40" s="13">
        <v>0.45</v>
      </c>
      <c r="G40" s="19">
        <v>9.1</v>
      </c>
      <c r="H40" s="14">
        <v>0.7493055555555556</v>
      </c>
      <c r="I40" s="19">
        <v>87.7</v>
      </c>
      <c r="J40" s="19">
        <v>98.9</v>
      </c>
      <c r="K40" s="19">
        <v>75.7</v>
      </c>
      <c r="L40" s="19">
        <v>12.6</v>
      </c>
      <c r="M40" s="19">
        <v>13.6</v>
      </c>
      <c r="N40" s="19">
        <v>11.6</v>
      </c>
      <c r="O40" s="19">
        <v>11.5</v>
      </c>
      <c r="P40" s="19">
        <v>5.5</v>
      </c>
      <c r="Q40" s="14">
        <v>0.25</v>
      </c>
      <c r="R40" s="19">
        <v>0.3</v>
      </c>
      <c r="S40" s="20">
        <v>4.61</v>
      </c>
      <c r="T40" s="19">
        <v>1</v>
      </c>
      <c r="U40" s="19">
        <v>3</v>
      </c>
      <c r="V40" s="19">
        <v>6.4</v>
      </c>
      <c r="W40" s="14">
        <v>0.6347222222222222</v>
      </c>
      <c r="X40" s="21" t="s">
        <v>103</v>
      </c>
    </row>
    <row r="41" spans="2:24" ht="13.5">
      <c r="B41" s="17"/>
      <c r="C41" s="18">
        <v>24</v>
      </c>
      <c r="D41" s="19">
        <v>9.5</v>
      </c>
      <c r="E41" s="19">
        <v>13.4</v>
      </c>
      <c r="F41" s="13">
        <v>0.576388888888889</v>
      </c>
      <c r="G41" s="19">
        <v>4.3</v>
      </c>
      <c r="H41" s="14">
        <v>0.9666666666666667</v>
      </c>
      <c r="I41" s="19">
        <v>65.6</v>
      </c>
      <c r="J41" s="19">
        <v>87.8</v>
      </c>
      <c r="K41" s="19">
        <v>40.6</v>
      </c>
      <c r="L41" s="19">
        <v>12</v>
      </c>
      <c r="M41" s="19">
        <v>12.7</v>
      </c>
      <c r="N41" s="19">
        <v>10.6</v>
      </c>
      <c r="O41" s="19">
        <v>0</v>
      </c>
      <c r="P41" s="19"/>
      <c r="Q41" s="14"/>
      <c r="R41" s="19">
        <v>7.5</v>
      </c>
      <c r="S41" s="20">
        <v>13.49</v>
      </c>
      <c r="T41" s="19">
        <v>1.3</v>
      </c>
      <c r="U41" s="19">
        <v>3.3</v>
      </c>
      <c r="V41" s="19">
        <v>9.2</v>
      </c>
      <c r="W41" s="14">
        <v>0.5215277777777778</v>
      </c>
      <c r="X41" s="21" t="s">
        <v>72</v>
      </c>
    </row>
    <row r="42" spans="2:24" ht="13.5">
      <c r="B42" s="17"/>
      <c r="C42" s="18">
        <v>25</v>
      </c>
      <c r="D42" s="19">
        <v>9</v>
      </c>
      <c r="E42" s="19">
        <v>16.4</v>
      </c>
      <c r="F42" s="13">
        <v>0.58125</v>
      </c>
      <c r="G42" s="19">
        <v>2.2</v>
      </c>
      <c r="H42" s="14">
        <v>0.2833333333333333</v>
      </c>
      <c r="I42" s="19">
        <v>65.4</v>
      </c>
      <c r="J42" s="19">
        <v>89.2</v>
      </c>
      <c r="K42" s="19">
        <v>34.1</v>
      </c>
      <c r="L42" s="19">
        <v>10</v>
      </c>
      <c r="M42" s="19">
        <v>10.6</v>
      </c>
      <c r="N42" s="19">
        <v>9.1</v>
      </c>
      <c r="O42" s="19">
        <v>0</v>
      </c>
      <c r="P42" s="19"/>
      <c r="Q42" s="14"/>
      <c r="R42" s="19">
        <v>7.7</v>
      </c>
      <c r="S42" s="20">
        <v>13.6</v>
      </c>
      <c r="T42" s="19">
        <v>1.1</v>
      </c>
      <c r="U42" s="19">
        <v>3.6</v>
      </c>
      <c r="V42" s="19">
        <v>8.7</v>
      </c>
      <c r="W42" s="14">
        <v>0.925</v>
      </c>
      <c r="X42" s="21" t="s">
        <v>92</v>
      </c>
    </row>
    <row r="43" spans="2:24" ht="13.5">
      <c r="B43" s="47" t="s">
        <v>11</v>
      </c>
      <c r="C43" s="22" t="s">
        <v>5</v>
      </c>
      <c r="D43" s="12">
        <f>SUM(D38:D42)</f>
        <v>50.7</v>
      </c>
      <c r="E43" s="12">
        <f>SUM(E38:E42)</f>
        <v>70.19999999999999</v>
      </c>
      <c r="F43" s="23"/>
      <c r="G43" s="12">
        <f>SUM(G38:G42)</f>
        <v>31.6</v>
      </c>
      <c r="H43" s="24"/>
      <c r="I43" s="12">
        <f aca="true" t="shared" si="12" ref="I43:P43">SUM(I38:I42)</f>
        <v>379.19999999999993</v>
      </c>
      <c r="J43" s="12">
        <f t="shared" si="12"/>
        <v>459.70000000000005</v>
      </c>
      <c r="K43" s="12">
        <f t="shared" si="12"/>
        <v>279</v>
      </c>
      <c r="L43" s="12">
        <f t="shared" si="12"/>
        <v>57.800000000000004</v>
      </c>
      <c r="M43" s="12">
        <f t="shared" si="12"/>
        <v>61.199999999999996</v>
      </c>
      <c r="N43" s="12">
        <f t="shared" si="12"/>
        <v>53.300000000000004</v>
      </c>
      <c r="O43" s="12">
        <f t="shared" si="12"/>
        <v>13.5</v>
      </c>
      <c r="P43" s="12">
        <f t="shared" si="12"/>
        <v>6.5</v>
      </c>
      <c r="Q43" s="24"/>
      <c r="R43" s="12">
        <f>SUM(R38:R42)</f>
        <v>22</v>
      </c>
      <c r="S43" s="15">
        <f>SUM(S38:S42)</f>
        <v>46.160000000000004</v>
      </c>
      <c r="T43" s="12">
        <f>SUM(T38:T42)</f>
        <v>5.5</v>
      </c>
      <c r="U43" s="12">
        <f>SUM(U38:U42)</f>
        <v>14.799999999999999</v>
      </c>
      <c r="V43" s="12">
        <f>SUM(V38:V42)</f>
        <v>34.7</v>
      </c>
      <c r="W43" s="24"/>
      <c r="X43" s="16"/>
    </row>
    <row r="44" spans="2:24" ht="13.5">
      <c r="B44" s="48"/>
      <c r="C44" s="25" t="s">
        <v>3</v>
      </c>
      <c r="D44" s="26">
        <f>AVERAGE(D38:D42)</f>
        <v>10.14</v>
      </c>
      <c r="E44" s="26">
        <f>AVERAGE(E38:E42)</f>
        <v>14.039999999999997</v>
      </c>
      <c r="F44" s="27"/>
      <c r="G44" s="26">
        <f>AVERAGE(G38:G42)</f>
        <v>6.32</v>
      </c>
      <c r="H44" s="28"/>
      <c r="I44" s="26">
        <f aca="true" t="shared" si="13" ref="I44:N44">AVERAGE(I38:I42)</f>
        <v>75.83999999999999</v>
      </c>
      <c r="J44" s="26">
        <f t="shared" si="13"/>
        <v>91.94000000000001</v>
      </c>
      <c r="K44" s="26">
        <f t="shared" si="13"/>
        <v>55.8</v>
      </c>
      <c r="L44" s="26">
        <f t="shared" si="13"/>
        <v>11.56</v>
      </c>
      <c r="M44" s="26">
        <f t="shared" si="13"/>
        <v>12.239999999999998</v>
      </c>
      <c r="N44" s="26">
        <f t="shared" si="13"/>
        <v>10.66</v>
      </c>
      <c r="O44" s="29"/>
      <c r="P44" s="29"/>
      <c r="Q44" s="28"/>
      <c r="R44" s="29"/>
      <c r="S44" s="30">
        <f>AVERAGE(S38:S42)</f>
        <v>9.232000000000001</v>
      </c>
      <c r="T44" s="26">
        <f>AVERAGE(T38:T42)</f>
        <v>1.1</v>
      </c>
      <c r="U44" s="26">
        <f>AVERAGE(U38:U42)</f>
        <v>2.96</v>
      </c>
      <c r="V44" s="26">
        <f>AVERAGE(V38:V42)</f>
        <v>6.94</v>
      </c>
      <c r="W44" s="28"/>
      <c r="X44" s="31"/>
    </row>
    <row r="45" spans="2:24" ht="13.5">
      <c r="B45" s="17"/>
      <c r="C45" s="18">
        <v>26</v>
      </c>
      <c r="D45" s="12">
        <v>14.5</v>
      </c>
      <c r="E45" s="12">
        <v>19.7</v>
      </c>
      <c r="F45" s="13">
        <v>0.5527777777777778</v>
      </c>
      <c r="G45" s="12">
        <v>9.7</v>
      </c>
      <c r="H45" s="14">
        <v>0.9972222222222222</v>
      </c>
      <c r="I45" s="12">
        <v>78.3</v>
      </c>
      <c r="J45" s="12">
        <v>97.5</v>
      </c>
      <c r="K45" s="12">
        <v>43.6</v>
      </c>
      <c r="L45" s="12">
        <v>12.7</v>
      </c>
      <c r="M45" s="12">
        <v>15.3</v>
      </c>
      <c r="N45" s="12">
        <v>10</v>
      </c>
      <c r="O45" s="12">
        <v>41.5</v>
      </c>
      <c r="P45" s="12">
        <v>10</v>
      </c>
      <c r="Q45" s="14">
        <v>0.5</v>
      </c>
      <c r="R45" s="12">
        <v>0</v>
      </c>
      <c r="S45" s="15">
        <v>1.29</v>
      </c>
      <c r="T45" s="12">
        <v>2.6</v>
      </c>
      <c r="U45" s="12">
        <v>6.1</v>
      </c>
      <c r="V45" s="12">
        <v>16.3</v>
      </c>
      <c r="W45" s="14">
        <v>0.8486111111111111</v>
      </c>
      <c r="X45" s="16" t="s">
        <v>53</v>
      </c>
    </row>
    <row r="46" spans="2:24" ht="13.5">
      <c r="B46" s="17"/>
      <c r="C46" s="18">
        <v>27</v>
      </c>
      <c r="D46" s="19">
        <v>8.4</v>
      </c>
      <c r="E46" s="19">
        <v>10.6</v>
      </c>
      <c r="F46" s="13">
        <v>0.6194444444444445</v>
      </c>
      <c r="G46" s="19">
        <v>3.1</v>
      </c>
      <c r="H46" s="42" t="s">
        <v>96</v>
      </c>
      <c r="I46" s="19">
        <v>59.4</v>
      </c>
      <c r="J46" s="19">
        <v>90.7</v>
      </c>
      <c r="K46" s="19">
        <v>46.9</v>
      </c>
      <c r="L46" s="19">
        <v>11.2</v>
      </c>
      <c r="M46" s="19">
        <v>12.4</v>
      </c>
      <c r="N46" s="19">
        <v>10.3</v>
      </c>
      <c r="O46" s="19">
        <v>0</v>
      </c>
      <c r="P46" s="19"/>
      <c r="Q46" s="14"/>
      <c r="R46" s="19">
        <v>0.4</v>
      </c>
      <c r="S46" s="20">
        <v>4.3</v>
      </c>
      <c r="T46" s="19">
        <v>2.3</v>
      </c>
      <c r="U46" s="19">
        <v>5.4</v>
      </c>
      <c r="V46" s="19">
        <v>14.2</v>
      </c>
      <c r="W46" s="14">
        <v>0.03958333333333333</v>
      </c>
      <c r="X46" s="21" t="s">
        <v>50</v>
      </c>
    </row>
    <row r="47" spans="2:24" ht="13.5">
      <c r="B47" s="17"/>
      <c r="C47" s="18">
        <v>28</v>
      </c>
      <c r="D47" s="19">
        <v>7.4</v>
      </c>
      <c r="E47" s="19">
        <v>13.8</v>
      </c>
      <c r="F47" s="13">
        <v>0.5666666666666667</v>
      </c>
      <c r="G47" s="19">
        <v>2.1</v>
      </c>
      <c r="H47" s="14">
        <v>0.13194444444444445</v>
      </c>
      <c r="I47" s="19">
        <v>77.9</v>
      </c>
      <c r="J47" s="19">
        <v>93.9</v>
      </c>
      <c r="K47" s="19">
        <v>54.3</v>
      </c>
      <c r="L47" s="19">
        <v>10</v>
      </c>
      <c r="M47" s="19">
        <v>11.1</v>
      </c>
      <c r="N47" s="19">
        <v>8.7</v>
      </c>
      <c r="O47" s="19">
        <v>0</v>
      </c>
      <c r="P47" s="19"/>
      <c r="Q47" s="14"/>
      <c r="R47" s="19">
        <v>4.5</v>
      </c>
      <c r="S47" s="20">
        <v>10.74</v>
      </c>
      <c r="T47" s="19">
        <v>1.1</v>
      </c>
      <c r="U47" s="19">
        <v>2.8</v>
      </c>
      <c r="V47" s="19">
        <v>5.1</v>
      </c>
      <c r="W47" s="14">
        <v>0.5013888888888889</v>
      </c>
      <c r="X47" s="21" t="s">
        <v>57</v>
      </c>
    </row>
    <row r="48" spans="2:24" ht="13.5">
      <c r="B48" s="17"/>
      <c r="C48" s="18">
        <v>29</v>
      </c>
      <c r="D48" s="19">
        <v>9.7</v>
      </c>
      <c r="E48" s="19">
        <v>14.7</v>
      </c>
      <c r="F48" s="13">
        <v>0.5416666666666666</v>
      </c>
      <c r="G48" s="19">
        <v>6.2</v>
      </c>
      <c r="H48" s="14">
        <v>0.05555555555555555</v>
      </c>
      <c r="I48" s="19">
        <v>81.7</v>
      </c>
      <c r="J48" s="19">
        <v>94.6</v>
      </c>
      <c r="K48" s="19">
        <v>57</v>
      </c>
      <c r="L48" s="19">
        <v>10.5</v>
      </c>
      <c r="M48" s="19">
        <v>11.7</v>
      </c>
      <c r="N48" s="19">
        <v>9.4</v>
      </c>
      <c r="O48" s="19">
        <v>0</v>
      </c>
      <c r="P48" s="19"/>
      <c r="Q48" s="14"/>
      <c r="R48" s="19">
        <v>0.3</v>
      </c>
      <c r="S48" s="20">
        <v>4.35</v>
      </c>
      <c r="T48" s="19">
        <v>1.2</v>
      </c>
      <c r="U48" s="19">
        <v>2.8</v>
      </c>
      <c r="V48" s="19">
        <v>5.9</v>
      </c>
      <c r="W48" s="14">
        <v>0.8069444444444445</v>
      </c>
      <c r="X48" s="21" t="s">
        <v>90</v>
      </c>
    </row>
    <row r="49" spans="2:24" ht="13.5">
      <c r="B49" s="17"/>
      <c r="C49" s="18">
        <v>30</v>
      </c>
      <c r="D49" s="19">
        <v>9.4</v>
      </c>
      <c r="E49" s="19">
        <v>14.1</v>
      </c>
      <c r="F49" s="13">
        <v>0.5958333333333333</v>
      </c>
      <c r="G49" s="19">
        <v>5.3</v>
      </c>
      <c r="H49" s="14">
        <v>0.2965277777777778</v>
      </c>
      <c r="I49" s="19">
        <v>80.5</v>
      </c>
      <c r="J49" s="19">
        <v>96.9</v>
      </c>
      <c r="K49" s="19">
        <v>58.3</v>
      </c>
      <c r="L49" s="19">
        <v>10.6</v>
      </c>
      <c r="M49" s="19">
        <v>11.8</v>
      </c>
      <c r="N49" s="19">
        <v>9.6</v>
      </c>
      <c r="O49" s="19">
        <v>0</v>
      </c>
      <c r="P49" s="19"/>
      <c r="Q49" s="14"/>
      <c r="R49" s="19">
        <v>4.3</v>
      </c>
      <c r="S49" s="20">
        <v>8.47</v>
      </c>
      <c r="T49" s="19">
        <v>1.3</v>
      </c>
      <c r="U49" s="19">
        <v>3.1</v>
      </c>
      <c r="V49" s="19">
        <v>7.5</v>
      </c>
      <c r="W49" s="14">
        <v>0.5958333333333333</v>
      </c>
      <c r="X49" s="21" t="s">
        <v>50</v>
      </c>
    </row>
    <row r="50" spans="2:24" ht="13.5">
      <c r="B50" s="17"/>
      <c r="C50" s="18">
        <v>31</v>
      </c>
      <c r="D50" s="19"/>
      <c r="E50" s="19"/>
      <c r="F50" s="13"/>
      <c r="G50" s="19"/>
      <c r="H50" s="14"/>
      <c r="I50" s="19"/>
      <c r="J50" s="19"/>
      <c r="K50" s="19"/>
      <c r="L50" s="19"/>
      <c r="M50" s="19"/>
      <c r="N50" s="19"/>
      <c r="O50" s="19"/>
      <c r="P50" s="19"/>
      <c r="Q50" s="14"/>
      <c r="R50" s="19"/>
      <c r="S50" s="20"/>
      <c r="T50" s="19"/>
      <c r="U50" s="19"/>
      <c r="V50" s="19"/>
      <c r="W50" s="14"/>
      <c r="X50" s="21"/>
    </row>
    <row r="51" spans="2:24" ht="13.5">
      <c r="B51" s="47" t="s">
        <v>12</v>
      </c>
      <c r="C51" s="22" t="s">
        <v>5</v>
      </c>
      <c r="D51" s="12">
        <f>SUM(D45:D50)</f>
        <v>49.4</v>
      </c>
      <c r="E51" s="12">
        <f>SUM(E45:E50)</f>
        <v>72.89999999999999</v>
      </c>
      <c r="F51" s="23"/>
      <c r="G51" s="12">
        <f>SUM(G45:G50)</f>
        <v>26.4</v>
      </c>
      <c r="H51" s="24"/>
      <c r="I51" s="12">
        <f aca="true" t="shared" si="14" ref="I51:P51">SUM(I45:I50)</f>
        <v>377.8</v>
      </c>
      <c r="J51" s="12">
        <f t="shared" si="14"/>
        <v>473.6</v>
      </c>
      <c r="K51" s="12">
        <f t="shared" si="14"/>
        <v>260.1</v>
      </c>
      <c r="L51" s="12">
        <f t="shared" si="14"/>
        <v>55</v>
      </c>
      <c r="M51" s="12">
        <f t="shared" si="14"/>
        <v>62.3</v>
      </c>
      <c r="N51" s="12">
        <f t="shared" si="14"/>
        <v>48</v>
      </c>
      <c r="O51" s="12">
        <f t="shared" si="14"/>
        <v>41.5</v>
      </c>
      <c r="P51" s="12">
        <f t="shared" si="14"/>
        <v>10</v>
      </c>
      <c r="Q51" s="24"/>
      <c r="R51" s="12">
        <f>SUM(R45:R50)</f>
        <v>9.5</v>
      </c>
      <c r="S51" s="15">
        <f>SUM(S45:S50)</f>
        <v>29.15</v>
      </c>
      <c r="T51" s="12">
        <f>SUM(T45:T50)</f>
        <v>8.5</v>
      </c>
      <c r="U51" s="12">
        <f>SUM(U45:U50)</f>
        <v>20.200000000000003</v>
      </c>
      <c r="V51" s="12">
        <f>SUM(V45:V50)</f>
        <v>49</v>
      </c>
      <c r="W51" s="24"/>
      <c r="X51" s="16"/>
    </row>
    <row r="52" spans="2:24" ht="13.5">
      <c r="B52" s="48"/>
      <c r="C52" s="25" t="s">
        <v>3</v>
      </c>
      <c r="D52" s="26">
        <f>AVERAGE(D45:D50)</f>
        <v>9.879999999999999</v>
      </c>
      <c r="E52" s="26">
        <f>AVERAGE(E45:E50)</f>
        <v>14.579999999999998</v>
      </c>
      <c r="F52" s="27"/>
      <c r="G52" s="26">
        <f>AVERAGE(G45:G50)</f>
        <v>5.279999999999999</v>
      </c>
      <c r="H52" s="28"/>
      <c r="I52" s="26">
        <f aca="true" t="shared" si="15" ref="I52:N52">AVERAGE(I45:I50)</f>
        <v>75.56</v>
      </c>
      <c r="J52" s="26">
        <f t="shared" si="15"/>
        <v>94.72</v>
      </c>
      <c r="K52" s="26">
        <f t="shared" si="15"/>
        <v>52.02</v>
      </c>
      <c r="L52" s="26">
        <f t="shared" si="15"/>
        <v>11</v>
      </c>
      <c r="M52" s="26">
        <f t="shared" si="15"/>
        <v>12.459999999999999</v>
      </c>
      <c r="N52" s="26">
        <f t="shared" si="15"/>
        <v>9.6</v>
      </c>
      <c r="O52" s="29"/>
      <c r="P52" s="29"/>
      <c r="Q52" s="28"/>
      <c r="R52" s="29"/>
      <c r="S52" s="30">
        <f>AVERAGE(S45:S50)</f>
        <v>5.83</v>
      </c>
      <c r="T52" s="26">
        <f>AVERAGE(T45:T50)</f>
        <v>1.7</v>
      </c>
      <c r="U52" s="26">
        <f>AVERAGE(U45:U50)</f>
        <v>4.040000000000001</v>
      </c>
      <c r="V52" s="26">
        <f>AVERAGE(V45:V50)</f>
        <v>9.8</v>
      </c>
      <c r="W52" s="28"/>
      <c r="X52" s="31"/>
    </row>
    <row r="53" spans="2:24" ht="13.5">
      <c r="B53" s="47" t="s">
        <v>13</v>
      </c>
      <c r="C53" s="22" t="s">
        <v>5</v>
      </c>
      <c r="D53" s="12">
        <f>SUM(D38:D42,D45:D50)</f>
        <v>100.10000000000002</v>
      </c>
      <c r="E53" s="12">
        <f>SUM(E38:E42,E45:E50)</f>
        <v>143.09999999999997</v>
      </c>
      <c r="F53" s="23"/>
      <c r="G53" s="12">
        <f>SUM(G38:G42,G45:G50)</f>
        <v>58</v>
      </c>
      <c r="H53" s="24"/>
      <c r="I53" s="12">
        <f aca="true" t="shared" si="16" ref="I53:P53">SUM(I38:I42,I45:I50)</f>
        <v>757</v>
      </c>
      <c r="J53" s="12">
        <f t="shared" si="16"/>
        <v>933.3000000000001</v>
      </c>
      <c r="K53" s="12">
        <f t="shared" si="16"/>
        <v>539.1</v>
      </c>
      <c r="L53" s="12">
        <f t="shared" si="16"/>
        <v>112.8</v>
      </c>
      <c r="M53" s="12">
        <f t="shared" si="16"/>
        <v>123.5</v>
      </c>
      <c r="N53" s="12">
        <f t="shared" si="16"/>
        <v>101.30000000000001</v>
      </c>
      <c r="O53" s="12">
        <f t="shared" si="16"/>
        <v>55</v>
      </c>
      <c r="P53" s="12">
        <f t="shared" si="16"/>
        <v>16.5</v>
      </c>
      <c r="Q53" s="24"/>
      <c r="R53" s="12">
        <f>SUM(R38:R42,R45:R50)</f>
        <v>31.5</v>
      </c>
      <c r="S53" s="15">
        <f>SUM(S38:S42,S45:S50)</f>
        <v>75.31</v>
      </c>
      <c r="T53" s="12">
        <f>SUM(T38:T42,T45:T50)</f>
        <v>13.999999999999998</v>
      </c>
      <c r="U53" s="12">
        <f>SUM(U38:U42,U45:U50)</f>
        <v>35</v>
      </c>
      <c r="V53" s="12">
        <f>SUM(V38:V42,V45:V50)</f>
        <v>83.7</v>
      </c>
      <c r="W53" s="24"/>
      <c r="X53" s="16"/>
    </row>
    <row r="54" spans="2:24" ht="13.5">
      <c r="B54" s="48"/>
      <c r="C54" s="25" t="s">
        <v>3</v>
      </c>
      <c r="D54" s="26">
        <f>AVERAGE(D38:D42,D45:D50)</f>
        <v>10.010000000000002</v>
      </c>
      <c r="E54" s="26">
        <f>AVERAGE(E38:E42,E45:E50)</f>
        <v>14.309999999999997</v>
      </c>
      <c r="F54" s="27"/>
      <c r="G54" s="26">
        <f>AVERAGE(G38:G42,G45:G50)</f>
        <v>5.8</v>
      </c>
      <c r="H54" s="28"/>
      <c r="I54" s="26">
        <f aca="true" t="shared" si="17" ref="I54:N54">AVERAGE(I38:I42,I45:I50)</f>
        <v>75.7</v>
      </c>
      <c r="J54" s="26">
        <f t="shared" si="17"/>
        <v>93.33000000000001</v>
      </c>
      <c r="K54" s="26">
        <f t="shared" si="17"/>
        <v>53.910000000000004</v>
      </c>
      <c r="L54" s="26">
        <f t="shared" si="17"/>
        <v>11.28</v>
      </c>
      <c r="M54" s="26">
        <f t="shared" si="17"/>
        <v>12.35</v>
      </c>
      <c r="N54" s="26">
        <f t="shared" si="17"/>
        <v>10.13</v>
      </c>
      <c r="O54" s="29"/>
      <c r="P54" s="29"/>
      <c r="Q54" s="28"/>
      <c r="R54" s="29"/>
      <c r="S54" s="30">
        <f>AVERAGE(S38:S42,S45:S50)</f>
        <v>7.531000000000001</v>
      </c>
      <c r="T54" s="26">
        <f>AVERAGE(T38:T42,T45:T50)</f>
        <v>1.4</v>
      </c>
      <c r="U54" s="26">
        <f>AVERAGE(U38:U42,U45:U50)</f>
        <v>3.5</v>
      </c>
      <c r="V54" s="26">
        <f>AVERAGE(V38:V42,V45:V50)</f>
        <v>8.370000000000001</v>
      </c>
      <c r="W54" s="28"/>
      <c r="X54" s="31"/>
    </row>
    <row r="55" spans="2:24" ht="13.5">
      <c r="B55" s="47" t="s">
        <v>14</v>
      </c>
      <c r="C55" s="22" t="s">
        <v>5</v>
      </c>
      <c r="D55" s="12">
        <f>SUM(D6:D10,D13:D17,D22:D26,D29:D33,D38:D42,D45:D50)</f>
        <v>342.9999999999999</v>
      </c>
      <c r="E55" s="12">
        <f>SUM(E6:E10,E13:E17,E22:E26,E29:E33,E38:E42,E45:E50)</f>
        <v>477.70000000000005</v>
      </c>
      <c r="F55" s="23"/>
      <c r="G55" s="12">
        <f>SUM(G6:G10,G13:G17,G22:G26,G29:G33,G38:G42,G45:G50)</f>
        <v>211.99999999999994</v>
      </c>
      <c r="H55" s="24"/>
      <c r="I55" s="12">
        <f aca="true" t="shared" si="18" ref="I55:O55">SUM(I6:I10,I13:I17,I22:I26,I29:I33,I38:I42,I45:I50)</f>
        <v>2224.6</v>
      </c>
      <c r="J55" s="12">
        <f t="shared" si="18"/>
        <v>2822.2999999999997</v>
      </c>
      <c r="K55" s="12">
        <f t="shared" si="18"/>
        <v>1528.4999999999998</v>
      </c>
      <c r="L55" s="12">
        <f t="shared" si="18"/>
        <v>398.79999999999995</v>
      </c>
      <c r="M55" s="12">
        <f t="shared" si="18"/>
        <v>436.40000000000003</v>
      </c>
      <c r="N55" s="12">
        <f t="shared" si="18"/>
        <v>364.70000000000005</v>
      </c>
      <c r="O55" s="12">
        <f t="shared" si="18"/>
        <v>171.5</v>
      </c>
      <c r="P55" s="12"/>
      <c r="Q55" s="24"/>
      <c r="R55" s="12">
        <f>SUM(R6:R10,R13:R17,R22:R26,R29:R33,R38:R42,R45:R50)</f>
        <v>118.19999999999999</v>
      </c>
      <c r="S55" s="15">
        <f>SUM(S6:S10,S13:S17,S22:S26,S29:S33,S38:S42,S45:S50)</f>
        <v>265.44</v>
      </c>
      <c r="T55" s="12">
        <f>SUM(T6:T10,T13:T17,T22:T26,T29:T33,T38:T42,T45:T50)</f>
        <v>44</v>
      </c>
      <c r="U55" s="12">
        <f>SUM(U6:U10,U13:U17,U22:U26,U29:U33,U38:U42,U45:U50)</f>
        <v>118.89999999999999</v>
      </c>
      <c r="V55" s="12">
        <f>SUM(V6:V10,V13:V17,V22:V26,V29:V33,V38:V42,V45:V50)</f>
        <v>289.40000000000003</v>
      </c>
      <c r="W55" s="24"/>
      <c r="X55" s="16"/>
    </row>
    <row r="56" spans="2:24" ht="13.5">
      <c r="B56" s="48" t="s">
        <v>15</v>
      </c>
      <c r="C56" s="25" t="s">
        <v>3</v>
      </c>
      <c r="D56" s="26">
        <f>AVERAGE(D6:D10,D13:D17,D22:D26,D29:D33,D38:D42,D45:D50)</f>
        <v>11.43333333333333</v>
      </c>
      <c r="E56" s="26">
        <f>AVERAGE(E6:E10,E13:E17,E22:E26,E29:E33,E38:E42,E45:E50)</f>
        <v>15.923333333333336</v>
      </c>
      <c r="F56" s="27"/>
      <c r="G56" s="26">
        <f>AVERAGE(G6:G10,G13:G17,G22:G26,G29:G33,G38:G42,G45:G50)</f>
        <v>7.066666666666665</v>
      </c>
      <c r="H56" s="28"/>
      <c r="I56" s="26">
        <f aca="true" t="shared" si="19" ref="I56:N56">AVERAGE(I6:I10,I13:I17,I22:I26,I29:I33,I38:I42,I45:I50)</f>
        <v>74.15333333333334</v>
      </c>
      <c r="J56" s="26">
        <f t="shared" si="19"/>
        <v>94.07666666666665</v>
      </c>
      <c r="K56" s="26">
        <f t="shared" si="19"/>
        <v>50.949999999999996</v>
      </c>
      <c r="L56" s="26">
        <f t="shared" si="19"/>
        <v>13.293333333333331</v>
      </c>
      <c r="M56" s="26">
        <f t="shared" si="19"/>
        <v>14.546666666666669</v>
      </c>
      <c r="N56" s="26">
        <f t="shared" si="19"/>
        <v>12.156666666666668</v>
      </c>
      <c r="O56" s="29"/>
      <c r="P56" s="29"/>
      <c r="Q56" s="28"/>
      <c r="R56" s="29"/>
      <c r="S56" s="30">
        <f>AVERAGE(S6:S10,S13:S17,S22:S26,S29:S33,S38:S42,S45:S50)</f>
        <v>8.848</v>
      </c>
      <c r="T56" s="26">
        <f>AVERAGE(T6:T10,T13:T17,T22:T26,T29:T33,T38:T42,T45:T50)</f>
        <v>1.4666666666666666</v>
      </c>
      <c r="U56" s="26">
        <f>AVERAGE(U6:U10,U13:U17,U22:U26,U29:U33,U38:U42,U45:U50)</f>
        <v>3.963333333333333</v>
      </c>
      <c r="V56" s="26">
        <f>AVERAGE(V6:V10,V13:V17,V22:V26,V29:V33,V38:V42,V45:V50)</f>
        <v>9.646666666666668</v>
      </c>
      <c r="W56" s="28"/>
      <c r="X56" s="31"/>
    </row>
  </sheetData>
  <sheetProtection/>
  <mergeCells count="17">
    <mergeCell ref="B18:B19"/>
    <mergeCell ref="B20:B21"/>
    <mergeCell ref="B27:B28"/>
    <mergeCell ref="B34:B35"/>
    <mergeCell ref="B55:B56"/>
    <mergeCell ref="B36:B37"/>
    <mergeCell ref="B43:B44"/>
    <mergeCell ref="B51:B52"/>
    <mergeCell ref="B53:B54"/>
    <mergeCell ref="L4:N4"/>
    <mergeCell ref="O4:Q4"/>
    <mergeCell ref="T4:X4"/>
    <mergeCell ref="B11:B12"/>
    <mergeCell ref="B4:C5"/>
    <mergeCell ref="E4:F4"/>
    <mergeCell ref="G4:H4"/>
    <mergeCell ref="I4:K4"/>
  </mergeCells>
  <dataValidations count="1">
    <dataValidation allowBlank="1" showInputMessage="1" showErrorMessage="1" imeMode="fullAlpha" sqref="X6:X56"/>
  </dataValidations>
  <printOptions horizontalCentered="1" verticalCentered="1"/>
  <pageMargins left="0.35433070866141736" right="0.35433070866141736" top="0.5118110236220472" bottom="0.31496062992125984" header="0.5118110236220472" footer="0.5118110236220472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X5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00390625" defaultRowHeight="13.5"/>
  <cols>
    <col min="1" max="1" width="2.25390625" style="1" customWidth="1"/>
    <col min="2" max="2" width="7.125" style="1" bestFit="1" customWidth="1"/>
    <col min="3" max="3" width="5.25390625" style="1" bestFit="1" customWidth="1"/>
    <col min="4" max="24" width="8.125" style="1" customWidth="1"/>
    <col min="25" max="16384" width="9.00390625" style="1" customWidth="1"/>
  </cols>
  <sheetData>
    <row r="2" spans="2:5" ht="18.75">
      <c r="B2" s="2" t="s">
        <v>35</v>
      </c>
      <c r="C2" s="3" t="s">
        <v>16</v>
      </c>
      <c r="D2" s="2" t="s">
        <v>49</v>
      </c>
      <c r="E2" s="3" t="s">
        <v>17</v>
      </c>
    </row>
    <row r="3" ht="6.75" customHeight="1">
      <c r="B3" s="4"/>
    </row>
    <row r="4" spans="2:24" ht="13.5">
      <c r="B4" s="47" t="s">
        <v>18</v>
      </c>
      <c r="C4" s="49"/>
      <c r="D4" s="5" t="s">
        <v>0</v>
      </c>
      <c r="E4" s="44" t="s">
        <v>19</v>
      </c>
      <c r="F4" s="46"/>
      <c r="G4" s="45" t="s">
        <v>20</v>
      </c>
      <c r="H4" s="45"/>
      <c r="I4" s="44" t="s">
        <v>21</v>
      </c>
      <c r="J4" s="45"/>
      <c r="K4" s="46"/>
      <c r="L4" s="44" t="s">
        <v>22</v>
      </c>
      <c r="M4" s="45"/>
      <c r="N4" s="46"/>
      <c r="O4" s="45" t="s">
        <v>23</v>
      </c>
      <c r="P4" s="45"/>
      <c r="Q4" s="45"/>
      <c r="R4" s="6" t="s">
        <v>24</v>
      </c>
      <c r="S4" s="5" t="s">
        <v>25</v>
      </c>
      <c r="T4" s="44" t="s">
        <v>26</v>
      </c>
      <c r="U4" s="45"/>
      <c r="V4" s="45"/>
      <c r="W4" s="45"/>
      <c r="X4" s="46"/>
    </row>
    <row r="5" spans="2:24" ht="15.75">
      <c r="B5" s="48"/>
      <c r="C5" s="50"/>
      <c r="D5" s="7" t="s">
        <v>27</v>
      </c>
      <c r="E5" s="8" t="s">
        <v>28</v>
      </c>
      <c r="F5" s="8" t="s">
        <v>29</v>
      </c>
      <c r="G5" s="8" t="s">
        <v>28</v>
      </c>
      <c r="H5" s="8" t="s">
        <v>29</v>
      </c>
      <c r="I5" s="8" t="s">
        <v>0</v>
      </c>
      <c r="J5" s="8" t="s">
        <v>1</v>
      </c>
      <c r="K5" s="8" t="s">
        <v>2</v>
      </c>
      <c r="L5" s="8" t="s">
        <v>0</v>
      </c>
      <c r="M5" s="8" t="s">
        <v>1</v>
      </c>
      <c r="N5" s="8" t="s">
        <v>2</v>
      </c>
      <c r="O5" s="8" t="s">
        <v>30</v>
      </c>
      <c r="P5" s="8" t="s">
        <v>31</v>
      </c>
      <c r="Q5" s="8" t="s">
        <v>29</v>
      </c>
      <c r="R5" s="9" t="s">
        <v>32</v>
      </c>
      <c r="S5" s="7" t="s">
        <v>116</v>
      </c>
      <c r="T5" s="8" t="s">
        <v>0</v>
      </c>
      <c r="U5" s="8" t="s">
        <v>1</v>
      </c>
      <c r="V5" s="8" t="s">
        <v>33</v>
      </c>
      <c r="W5" s="8" t="s">
        <v>29</v>
      </c>
      <c r="X5" s="8" t="s">
        <v>34</v>
      </c>
    </row>
    <row r="6" spans="2:24" ht="13.5">
      <c r="B6" s="10"/>
      <c r="C6" s="11">
        <v>1</v>
      </c>
      <c r="D6" s="12">
        <v>7.4</v>
      </c>
      <c r="E6" s="12">
        <v>10.5</v>
      </c>
      <c r="F6" s="13">
        <v>0.46875</v>
      </c>
      <c r="G6" s="12">
        <v>3</v>
      </c>
      <c r="H6" s="14">
        <v>0.9993055555555556</v>
      </c>
      <c r="I6" s="12">
        <v>71</v>
      </c>
      <c r="J6" s="12">
        <v>96.5</v>
      </c>
      <c r="K6" s="12">
        <v>44</v>
      </c>
      <c r="L6" s="12">
        <v>9.8</v>
      </c>
      <c r="M6" s="12">
        <v>10.5</v>
      </c>
      <c r="N6" s="12">
        <v>9.1</v>
      </c>
      <c r="O6" s="12">
        <v>0.5</v>
      </c>
      <c r="P6" s="12">
        <v>0.5</v>
      </c>
      <c r="Q6" s="14">
        <v>0.5833333333333334</v>
      </c>
      <c r="R6" s="12">
        <v>2</v>
      </c>
      <c r="S6" s="15">
        <v>5.72</v>
      </c>
      <c r="T6" s="12">
        <v>1.8</v>
      </c>
      <c r="U6" s="12">
        <v>5.6</v>
      </c>
      <c r="V6" s="12">
        <v>16.8</v>
      </c>
      <c r="W6" s="14">
        <v>0.4875</v>
      </c>
      <c r="X6" s="16" t="s">
        <v>50</v>
      </c>
    </row>
    <row r="7" spans="2:24" ht="13.5">
      <c r="B7" s="17"/>
      <c r="C7" s="18">
        <v>2</v>
      </c>
      <c r="D7" s="19">
        <v>5.2</v>
      </c>
      <c r="E7" s="19">
        <v>9.5</v>
      </c>
      <c r="F7" s="13">
        <v>0.6013888888888889</v>
      </c>
      <c r="G7" s="19">
        <v>0.1</v>
      </c>
      <c r="H7" s="14">
        <v>0.2798611111111111</v>
      </c>
      <c r="I7" s="19">
        <v>73.5</v>
      </c>
      <c r="J7" s="19">
        <v>90.4</v>
      </c>
      <c r="K7" s="19">
        <v>52</v>
      </c>
      <c r="L7" s="19">
        <v>8.8</v>
      </c>
      <c r="M7" s="19">
        <v>9.8</v>
      </c>
      <c r="N7" s="19">
        <v>7.5</v>
      </c>
      <c r="O7" s="19">
        <v>0</v>
      </c>
      <c r="P7" s="19"/>
      <c r="Q7" s="14"/>
      <c r="R7" s="19">
        <v>1.8</v>
      </c>
      <c r="S7" s="20">
        <v>6.01</v>
      </c>
      <c r="T7" s="19">
        <v>0.8</v>
      </c>
      <c r="U7" s="19">
        <v>2</v>
      </c>
      <c r="V7" s="19">
        <v>5.1</v>
      </c>
      <c r="W7" s="14">
        <v>0.40208333333333335</v>
      </c>
      <c r="X7" s="21" t="s">
        <v>110</v>
      </c>
    </row>
    <row r="8" spans="2:24" ht="13.5">
      <c r="B8" s="17"/>
      <c r="C8" s="18">
        <v>3</v>
      </c>
      <c r="D8" s="19">
        <v>7.8</v>
      </c>
      <c r="E8" s="19">
        <v>14.1</v>
      </c>
      <c r="F8" s="13">
        <v>0.9486111111111111</v>
      </c>
      <c r="G8" s="19">
        <v>0.6</v>
      </c>
      <c r="H8" s="14">
        <v>0.2965277777777778</v>
      </c>
      <c r="I8" s="19">
        <v>77.8</v>
      </c>
      <c r="J8" s="19">
        <v>97.6</v>
      </c>
      <c r="K8" s="19">
        <v>52.7</v>
      </c>
      <c r="L8" s="19">
        <v>8.3</v>
      </c>
      <c r="M8" s="19">
        <v>9.1</v>
      </c>
      <c r="N8" s="19">
        <v>7.5</v>
      </c>
      <c r="O8" s="19">
        <v>0.5</v>
      </c>
      <c r="P8" s="19">
        <v>0.5</v>
      </c>
      <c r="Q8" s="33" t="s">
        <v>65</v>
      </c>
      <c r="R8" s="19">
        <v>7.4</v>
      </c>
      <c r="S8" s="20">
        <v>13.27</v>
      </c>
      <c r="T8" s="19">
        <v>1.3</v>
      </c>
      <c r="U8" s="19">
        <v>3.6</v>
      </c>
      <c r="V8" s="19">
        <v>9.6</v>
      </c>
      <c r="W8" s="14">
        <v>0.9131944444444445</v>
      </c>
      <c r="X8" s="21" t="s">
        <v>68</v>
      </c>
    </row>
    <row r="9" spans="2:24" ht="27">
      <c r="B9" s="17"/>
      <c r="C9" s="18">
        <v>4</v>
      </c>
      <c r="D9" s="19">
        <v>8.5</v>
      </c>
      <c r="E9" s="19">
        <v>11.9</v>
      </c>
      <c r="F9" s="13">
        <v>0.0006944444444444445</v>
      </c>
      <c r="G9" s="19">
        <v>3.8</v>
      </c>
      <c r="H9" s="14">
        <v>0.998611111111111</v>
      </c>
      <c r="I9" s="19">
        <v>63.1</v>
      </c>
      <c r="J9" s="19">
        <v>96.5</v>
      </c>
      <c r="K9" s="19">
        <v>36.3</v>
      </c>
      <c r="L9" s="19">
        <v>9.2</v>
      </c>
      <c r="M9" s="19">
        <v>9.8</v>
      </c>
      <c r="N9" s="19">
        <v>8</v>
      </c>
      <c r="O9" s="19">
        <v>2.5</v>
      </c>
      <c r="P9" s="19">
        <v>1</v>
      </c>
      <c r="Q9" s="39" t="s">
        <v>111</v>
      </c>
      <c r="R9" s="19">
        <v>2.1</v>
      </c>
      <c r="S9" s="20">
        <v>5.95</v>
      </c>
      <c r="T9" s="19">
        <v>2.5</v>
      </c>
      <c r="U9" s="19">
        <v>6.4</v>
      </c>
      <c r="V9" s="19">
        <v>15.7</v>
      </c>
      <c r="W9" s="14">
        <v>0.4895833333333333</v>
      </c>
      <c r="X9" s="21" t="s">
        <v>53</v>
      </c>
    </row>
    <row r="10" spans="2:24" ht="13.5">
      <c r="B10" s="17"/>
      <c r="C10" s="18">
        <v>5</v>
      </c>
      <c r="D10" s="19">
        <v>6.3</v>
      </c>
      <c r="E10" s="19">
        <v>9.1</v>
      </c>
      <c r="F10" s="13">
        <v>0.9958333333333332</v>
      </c>
      <c r="G10" s="19">
        <v>1.7</v>
      </c>
      <c r="H10" s="14">
        <v>0.3201388888888889</v>
      </c>
      <c r="I10" s="19">
        <v>62</v>
      </c>
      <c r="J10" s="19">
        <v>83.4</v>
      </c>
      <c r="K10" s="19">
        <v>49.2</v>
      </c>
      <c r="L10" s="19">
        <v>8.3</v>
      </c>
      <c r="M10" s="19">
        <v>9.5</v>
      </c>
      <c r="N10" s="19">
        <v>7.1</v>
      </c>
      <c r="O10" s="19">
        <v>0.5</v>
      </c>
      <c r="P10" s="19">
        <v>0.5</v>
      </c>
      <c r="Q10" s="33" t="s">
        <v>96</v>
      </c>
      <c r="R10" s="19">
        <v>1.2</v>
      </c>
      <c r="S10" s="20">
        <v>5.97</v>
      </c>
      <c r="T10" s="19">
        <v>1.1</v>
      </c>
      <c r="U10" s="19">
        <v>2.5</v>
      </c>
      <c r="V10" s="19">
        <v>7.1</v>
      </c>
      <c r="W10" s="14">
        <v>0.9270833333333334</v>
      </c>
      <c r="X10" s="21" t="s">
        <v>103</v>
      </c>
    </row>
    <row r="11" spans="2:24" ht="13.5">
      <c r="B11" s="47" t="s">
        <v>4</v>
      </c>
      <c r="C11" s="22" t="s">
        <v>5</v>
      </c>
      <c r="D11" s="12">
        <f>SUM(D6:D10)</f>
        <v>35.2</v>
      </c>
      <c r="E11" s="12">
        <f>SUM(E6:E10)</f>
        <v>55.1</v>
      </c>
      <c r="F11" s="23"/>
      <c r="G11" s="12">
        <f>SUM(G6:G10)</f>
        <v>9.2</v>
      </c>
      <c r="H11" s="24"/>
      <c r="I11" s="12">
        <f aca="true" t="shared" si="0" ref="I11:P11">SUM(I6:I10)</f>
        <v>347.40000000000003</v>
      </c>
      <c r="J11" s="12">
        <f t="shared" si="0"/>
        <v>464.4</v>
      </c>
      <c r="K11" s="12">
        <f t="shared" si="0"/>
        <v>234.2</v>
      </c>
      <c r="L11" s="12">
        <f t="shared" si="0"/>
        <v>44.400000000000006</v>
      </c>
      <c r="M11" s="12">
        <f t="shared" si="0"/>
        <v>48.7</v>
      </c>
      <c r="N11" s="12">
        <f t="shared" si="0"/>
        <v>39.2</v>
      </c>
      <c r="O11" s="12">
        <f t="shared" si="0"/>
        <v>4</v>
      </c>
      <c r="P11" s="12">
        <f t="shared" si="0"/>
        <v>2.5</v>
      </c>
      <c r="Q11" s="24"/>
      <c r="R11" s="12">
        <f>SUM(R6:R10)</f>
        <v>14.499999999999998</v>
      </c>
      <c r="S11" s="15">
        <f>SUM(S6:S10)</f>
        <v>36.92</v>
      </c>
      <c r="T11" s="12">
        <f>SUM(T6:T10)</f>
        <v>7.5</v>
      </c>
      <c r="U11" s="12">
        <f>SUM(U6:U10)</f>
        <v>20.1</v>
      </c>
      <c r="V11" s="12">
        <f>SUM(V6:V10)</f>
        <v>54.300000000000004</v>
      </c>
      <c r="W11" s="24"/>
      <c r="X11" s="16"/>
    </row>
    <row r="12" spans="2:24" ht="13.5">
      <c r="B12" s="48"/>
      <c r="C12" s="25" t="s">
        <v>3</v>
      </c>
      <c r="D12" s="26">
        <f>AVERAGE(D6:D10)</f>
        <v>7.040000000000001</v>
      </c>
      <c r="E12" s="26">
        <f>AVERAGE(E6:E10)</f>
        <v>11.02</v>
      </c>
      <c r="F12" s="27"/>
      <c r="G12" s="26">
        <f>AVERAGE(G6:G10)</f>
        <v>1.8399999999999999</v>
      </c>
      <c r="H12" s="28"/>
      <c r="I12" s="26">
        <f aca="true" t="shared" si="1" ref="I12:N12">AVERAGE(I6:I10)</f>
        <v>69.48</v>
      </c>
      <c r="J12" s="26">
        <f t="shared" si="1"/>
        <v>92.88</v>
      </c>
      <c r="K12" s="26">
        <f t="shared" si="1"/>
        <v>46.839999999999996</v>
      </c>
      <c r="L12" s="26">
        <f t="shared" si="1"/>
        <v>8.88</v>
      </c>
      <c r="M12" s="26">
        <f t="shared" si="1"/>
        <v>9.74</v>
      </c>
      <c r="N12" s="26">
        <f t="shared" si="1"/>
        <v>7.840000000000001</v>
      </c>
      <c r="O12" s="29"/>
      <c r="P12" s="29"/>
      <c r="Q12" s="28"/>
      <c r="R12" s="29"/>
      <c r="S12" s="30">
        <f>AVERAGE(S6:S10)</f>
        <v>7.384</v>
      </c>
      <c r="T12" s="26">
        <f>AVERAGE(T6:T10)</f>
        <v>1.5</v>
      </c>
      <c r="U12" s="26">
        <f>AVERAGE(U6:U10)</f>
        <v>4.0200000000000005</v>
      </c>
      <c r="V12" s="26">
        <f>AVERAGE(V6:V10)</f>
        <v>10.860000000000001</v>
      </c>
      <c r="W12" s="28"/>
      <c r="X12" s="31"/>
    </row>
    <row r="13" spans="2:24" ht="27">
      <c r="B13" s="17"/>
      <c r="C13" s="18">
        <v>6</v>
      </c>
      <c r="D13" s="12">
        <v>6.9</v>
      </c>
      <c r="E13" s="12">
        <v>11.9</v>
      </c>
      <c r="F13" s="13">
        <v>0.14791666666666667</v>
      </c>
      <c r="G13" s="12">
        <v>0.8</v>
      </c>
      <c r="H13" s="14">
        <v>0.9979166666666667</v>
      </c>
      <c r="I13" s="12">
        <v>61.2</v>
      </c>
      <c r="J13" s="12">
        <v>91.7</v>
      </c>
      <c r="K13" s="12">
        <v>42.5</v>
      </c>
      <c r="L13" s="12">
        <v>8.7</v>
      </c>
      <c r="M13" s="12">
        <v>9.2</v>
      </c>
      <c r="N13" s="12">
        <v>7.5</v>
      </c>
      <c r="O13" s="12">
        <v>1</v>
      </c>
      <c r="P13" s="12">
        <v>0.5</v>
      </c>
      <c r="Q13" s="32" t="s">
        <v>112</v>
      </c>
      <c r="R13" s="12">
        <v>2.9</v>
      </c>
      <c r="S13" s="15">
        <v>7.69</v>
      </c>
      <c r="T13" s="12">
        <v>2.6</v>
      </c>
      <c r="U13" s="12">
        <v>5.6</v>
      </c>
      <c r="V13" s="12">
        <v>14.2</v>
      </c>
      <c r="W13" s="14">
        <v>0.3444444444444445</v>
      </c>
      <c r="X13" s="16" t="s">
        <v>53</v>
      </c>
    </row>
    <row r="14" spans="2:24" ht="13.5">
      <c r="B14" s="17"/>
      <c r="C14" s="18">
        <v>7</v>
      </c>
      <c r="D14" s="19">
        <v>4.7</v>
      </c>
      <c r="E14" s="19">
        <v>10</v>
      </c>
      <c r="F14" s="13">
        <v>0.9833333333333334</v>
      </c>
      <c r="G14" s="19">
        <v>0.2</v>
      </c>
      <c r="H14" s="14">
        <v>0.28125</v>
      </c>
      <c r="I14" s="19">
        <v>62.6</v>
      </c>
      <c r="J14" s="19">
        <v>80.1</v>
      </c>
      <c r="K14" s="19">
        <v>42.7</v>
      </c>
      <c r="L14" s="19">
        <v>7.1</v>
      </c>
      <c r="M14" s="19">
        <v>7.6</v>
      </c>
      <c r="N14" s="19">
        <v>6.5</v>
      </c>
      <c r="O14" s="19">
        <v>0</v>
      </c>
      <c r="P14" s="19"/>
      <c r="Q14" s="14"/>
      <c r="R14" s="19">
        <v>6</v>
      </c>
      <c r="S14" s="20">
        <v>10.79</v>
      </c>
      <c r="T14" s="19">
        <v>1.3</v>
      </c>
      <c r="U14" s="19">
        <v>4</v>
      </c>
      <c r="V14" s="19">
        <v>7.5</v>
      </c>
      <c r="W14" s="14">
        <v>0.49722222222222223</v>
      </c>
      <c r="X14" s="21" t="s">
        <v>58</v>
      </c>
    </row>
    <row r="15" spans="2:24" ht="13.5">
      <c r="B15" s="17"/>
      <c r="C15" s="18">
        <v>8</v>
      </c>
      <c r="D15" s="19">
        <v>6.1</v>
      </c>
      <c r="E15" s="19">
        <v>10.5</v>
      </c>
      <c r="F15" s="13">
        <v>0.44236111111111115</v>
      </c>
      <c r="G15" s="19">
        <v>1.2</v>
      </c>
      <c r="H15" s="14">
        <v>0.9770833333333333</v>
      </c>
      <c r="I15" s="19">
        <v>65.8</v>
      </c>
      <c r="J15" s="19">
        <v>94.8</v>
      </c>
      <c r="K15" s="19">
        <v>40.6</v>
      </c>
      <c r="L15" s="19">
        <v>7.4</v>
      </c>
      <c r="M15" s="19">
        <v>8</v>
      </c>
      <c r="N15" s="19">
        <v>6.9</v>
      </c>
      <c r="O15" s="19">
        <v>0</v>
      </c>
      <c r="P15" s="19"/>
      <c r="Q15" s="14"/>
      <c r="R15" s="19">
        <v>1.4</v>
      </c>
      <c r="S15" s="20">
        <v>4.28</v>
      </c>
      <c r="T15" s="19">
        <v>2.4</v>
      </c>
      <c r="U15" s="19">
        <v>7.5</v>
      </c>
      <c r="V15" s="19">
        <v>19.9</v>
      </c>
      <c r="W15" s="14">
        <v>0.4125</v>
      </c>
      <c r="X15" s="21" t="s">
        <v>53</v>
      </c>
    </row>
    <row r="16" spans="2:24" ht="13.5">
      <c r="B16" s="17"/>
      <c r="C16" s="18">
        <v>9</v>
      </c>
      <c r="D16" s="19">
        <v>4.1</v>
      </c>
      <c r="E16" s="19">
        <v>6.1</v>
      </c>
      <c r="F16" s="13">
        <v>0.3902777777777778</v>
      </c>
      <c r="G16" s="19">
        <v>0.9</v>
      </c>
      <c r="H16" s="14">
        <v>0.022222222222222223</v>
      </c>
      <c r="I16" s="19">
        <v>60.2</v>
      </c>
      <c r="J16" s="19">
        <v>91.2</v>
      </c>
      <c r="K16" s="19">
        <v>41.9</v>
      </c>
      <c r="L16" s="19">
        <v>6.7</v>
      </c>
      <c r="M16" s="19">
        <v>7.4</v>
      </c>
      <c r="N16" s="19">
        <v>6.2</v>
      </c>
      <c r="O16" s="19">
        <v>0.5</v>
      </c>
      <c r="P16" s="19">
        <v>0.5</v>
      </c>
      <c r="Q16" s="14">
        <v>0.5416666666666666</v>
      </c>
      <c r="R16" s="19">
        <v>0.2</v>
      </c>
      <c r="S16" s="20">
        <v>2.69</v>
      </c>
      <c r="T16" s="19">
        <v>2.9</v>
      </c>
      <c r="U16" s="19">
        <v>5.9</v>
      </c>
      <c r="V16" s="19">
        <v>13.6</v>
      </c>
      <c r="W16" s="14">
        <v>0.9652777777777778</v>
      </c>
      <c r="X16" s="21" t="s">
        <v>53</v>
      </c>
    </row>
    <row r="17" spans="2:24" ht="52.5">
      <c r="B17" s="17"/>
      <c r="C17" s="18">
        <v>10</v>
      </c>
      <c r="D17" s="19">
        <v>4.4</v>
      </c>
      <c r="E17" s="19">
        <v>7.5</v>
      </c>
      <c r="F17" s="13">
        <v>0.5618055555555556</v>
      </c>
      <c r="G17" s="19">
        <v>0.6</v>
      </c>
      <c r="H17" s="14">
        <v>0.07013888888888889</v>
      </c>
      <c r="I17" s="19">
        <v>56.5</v>
      </c>
      <c r="J17" s="19">
        <v>93.6</v>
      </c>
      <c r="K17" s="19">
        <v>41.3</v>
      </c>
      <c r="L17" s="19">
        <v>6.3</v>
      </c>
      <c r="M17" s="19">
        <v>6.8</v>
      </c>
      <c r="N17" s="19">
        <v>5.9</v>
      </c>
      <c r="O17" s="19">
        <v>2.5</v>
      </c>
      <c r="P17" s="19">
        <v>0.5</v>
      </c>
      <c r="Q17" s="38" t="s">
        <v>113</v>
      </c>
      <c r="R17" s="19">
        <v>1.1</v>
      </c>
      <c r="S17" s="20">
        <v>5.47</v>
      </c>
      <c r="T17" s="19">
        <v>3.5</v>
      </c>
      <c r="U17" s="19">
        <v>6.2</v>
      </c>
      <c r="V17" s="19">
        <v>15</v>
      </c>
      <c r="W17" s="14">
        <v>0.40902777777777777</v>
      </c>
      <c r="X17" s="21" t="s">
        <v>53</v>
      </c>
    </row>
    <row r="18" spans="2:24" ht="13.5">
      <c r="B18" s="47" t="s">
        <v>6</v>
      </c>
      <c r="C18" s="22" t="s">
        <v>5</v>
      </c>
      <c r="D18" s="12">
        <f>SUM(D13:D17)</f>
        <v>26.200000000000003</v>
      </c>
      <c r="E18" s="12">
        <f>SUM(E13:E17)</f>
        <v>46</v>
      </c>
      <c r="F18" s="23"/>
      <c r="G18" s="12">
        <f>SUM(G13:G17)</f>
        <v>3.7</v>
      </c>
      <c r="H18" s="24"/>
      <c r="I18" s="12">
        <f aca="true" t="shared" si="2" ref="I18:P18">SUM(I13:I17)</f>
        <v>306.3</v>
      </c>
      <c r="J18" s="12">
        <f t="shared" si="2"/>
        <v>451.4</v>
      </c>
      <c r="K18" s="12">
        <f t="shared" si="2"/>
        <v>209</v>
      </c>
      <c r="L18" s="12">
        <f t="shared" si="2"/>
        <v>36.199999999999996</v>
      </c>
      <c r="M18" s="12">
        <f t="shared" si="2"/>
        <v>38.99999999999999</v>
      </c>
      <c r="N18" s="12">
        <f t="shared" si="2"/>
        <v>33</v>
      </c>
      <c r="O18" s="12">
        <f t="shared" si="2"/>
        <v>4</v>
      </c>
      <c r="P18" s="12">
        <f t="shared" si="2"/>
        <v>1.5</v>
      </c>
      <c r="Q18" s="24"/>
      <c r="R18" s="12">
        <f>SUM(R13:R17)</f>
        <v>11.6</v>
      </c>
      <c r="S18" s="15">
        <f>SUM(S13:S17)</f>
        <v>30.92</v>
      </c>
      <c r="T18" s="12">
        <f>SUM(T13:T17)</f>
        <v>12.700000000000001</v>
      </c>
      <c r="U18" s="12">
        <f>SUM(U13:U17)</f>
        <v>29.2</v>
      </c>
      <c r="V18" s="12">
        <f>SUM(V13:V17)</f>
        <v>70.19999999999999</v>
      </c>
      <c r="W18" s="24"/>
      <c r="X18" s="16"/>
    </row>
    <row r="19" spans="2:24" ht="13.5">
      <c r="B19" s="48"/>
      <c r="C19" s="25" t="s">
        <v>3</v>
      </c>
      <c r="D19" s="26">
        <f>AVERAGE(D13:D17)</f>
        <v>5.24</v>
      </c>
      <c r="E19" s="26">
        <f>AVERAGE(E13:E17)</f>
        <v>9.2</v>
      </c>
      <c r="F19" s="27"/>
      <c r="G19" s="26">
        <f>AVERAGE(G13:G17)</f>
        <v>0.74</v>
      </c>
      <c r="H19" s="28"/>
      <c r="I19" s="26">
        <f aca="true" t="shared" si="3" ref="I19:N19">AVERAGE(I13:I17)</f>
        <v>61.260000000000005</v>
      </c>
      <c r="J19" s="26">
        <f t="shared" si="3"/>
        <v>90.28</v>
      </c>
      <c r="K19" s="26">
        <f t="shared" si="3"/>
        <v>41.8</v>
      </c>
      <c r="L19" s="26">
        <f t="shared" si="3"/>
        <v>7.239999999999999</v>
      </c>
      <c r="M19" s="26">
        <f t="shared" si="3"/>
        <v>7.799999999999999</v>
      </c>
      <c r="N19" s="26">
        <f t="shared" si="3"/>
        <v>6.6</v>
      </c>
      <c r="O19" s="29"/>
      <c r="P19" s="29"/>
      <c r="Q19" s="28"/>
      <c r="R19" s="29"/>
      <c r="S19" s="30">
        <f>AVERAGE(S13:S17)</f>
        <v>6.184</v>
      </c>
      <c r="T19" s="26">
        <f>AVERAGE(T13:T17)</f>
        <v>2.54</v>
      </c>
      <c r="U19" s="26">
        <f>AVERAGE(U13:U17)</f>
        <v>5.84</v>
      </c>
      <c r="V19" s="26">
        <f>AVERAGE(V13:V17)</f>
        <v>14.039999999999997</v>
      </c>
      <c r="W19" s="28"/>
      <c r="X19" s="31"/>
    </row>
    <row r="20" spans="2:24" ht="13.5">
      <c r="B20" s="47" t="s">
        <v>7</v>
      </c>
      <c r="C20" s="22" t="s">
        <v>5</v>
      </c>
      <c r="D20" s="12">
        <f>SUM(D6:D10,D13:D17)</f>
        <v>61.400000000000006</v>
      </c>
      <c r="E20" s="12">
        <f>SUM(E6:E10,E13:E17)</f>
        <v>101.1</v>
      </c>
      <c r="F20" s="23"/>
      <c r="G20" s="12">
        <f>SUM(G6:G10,G13:G17)</f>
        <v>12.899999999999999</v>
      </c>
      <c r="H20" s="24"/>
      <c r="I20" s="12">
        <f aca="true" t="shared" si="4" ref="I20:P20">SUM(I6:I10,I13:I17)</f>
        <v>653.7</v>
      </c>
      <c r="J20" s="12">
        <f t="shared" si="4"/>
        <v>915.8000000000001</v>
      </c>
      <c r="K20" s="12">
        <f t="shared" si="4"/>
        <v>443.2</v>
      </c>
      <c r="L20" s="12">
        <f t="shared" si="4"/>
        <v>80.60000000000001</v>
      </c>
      <c r="M20" s="12">
        <f t="shared" si="4"/>
        <v>87.7</v>
      </c>
      <c r="N20" s="12">
        <f t="shared" si="4"/>
        <v>72.2</v>
      </c>
      <c r="O20" s="12">
        <f t="shared" si="4"/>
        <v>8</v>
      </c>
      <c r="P20" s="12">
        <f t="shared" si="4"/>
        <v>4</v>
      </c>
      <c r="Q20" s="24"/>
      <c r="R20" s="12">
        <f>SUM(R6:R10,R13:R17)</f>
        <v>26.099999999999998</v>
      </c>
      <c r="S20" s="15">
        <f>SUM(S6:S10,S13:S17)</f>
        <v>67.84</v>
      </c>
      <c r="T20" s="12">
        <f>SUM(T6:T10,T13:T17)</f>
        <v>20.2</v>
      </c>
      <c r="U20" s="12">
        <f>SUM(U6:U10,U13:U17)</f>
        <v>49.300000000000004</v>
      </c>
      <c r="V20" s="12">
        <f>SUM(V6:V10,V13:V17)</f>
        <v>124.5</v>
      </c>
      <c r="W20" s="24"/>
      <c r="X20" s="16"/>
    </row>
    <row r="21" spans="2:24" ht="13.5">
      <c r="B21" s="48"/>
      <c r="C21" s="25" t="s">
        <v>3</v>
      </c>
      <c r="D21" s="26">
        <f>AVERAGE(D6:D10,D13:D17)</f>
        <v>6.140000000000001</v>
      </c>
      <c r="E21" s="26">
        <f>AVERAGE(E6:E10,E13:E17)</f>
        <v>10.11</v>
      </c>
      <c r="F21" s="27"/>
      <c r="G21" s="26">
        <f>AVERAGE(G6:G10,G13:G17)</f>
        <v>1.2899999999999998</v>
      </c>
      <c r="H21" s="28"/>
      <c r="I21" s="26">
        <f aca="true" t="shared" si="5" ref="I21:N21">AVERAGE(I6:I10,I13:I17)</f>
        <v>65.37</v>
      </c>
      <c r="J21" s="26">
        <f t="shared" si="5"/>
        <v>91.58000000000001</v>
      </c>
      <c r="K21" s="26">
        <f t="shared" si="5"/>
        <v>44.32</v>
      </c>
      <c r="L21" s="26">
        <f t="shared" si="5"/>
        <v>8.06</v>
      </c>
      <c r="M21" s="26">
        <f t="shared" si="5"/>
        <v>8.77</v>
      </c>
      <c r="N21" s="26">
        <f t="shared" si="5"/>
        <v>7.220000000000001</v>
      </c>
      <c r="O21" s="29"/>
      <c r="P21" s="29"/>
      <c r="Q21" s="28"/>
      <c r="R21" s="29"/>
      <c r="S21" s="30">
        <f>AVERAGE(S6:S10,S13:S17)</f>
        <v>6.784000000000001</v>
      </c>
      <c r="T21" s="26">
        <f>AVERAGE(T6:T10,T13:T17)</f>
        <v>2.02</v>
      </c>
      <c r="U21" s="26">
        <f>AVERAGE(U6:U10,U13:U17)</f>
        <v>4.930000000000001</v>
      </c>
      <c r="V21" s="26">
        <f>AVERAGE(V6:V10,V13:V17)</f>
        <v>12.45</v>
      </c>
      <c r="W21" s="28"/>
      <c r="X21" s="31"/>
    </row>
    <row r="22" spans="2:24" ht="27">
      <c r="B22" s="17"/>
      <c r="C22" s="18">
        <v>11</v>
      </c>
      <c r="D22" s="12">
        <v>5.3</v>
      </c>
      <c r="E22" s="12">
        <v>8.1</v>
      </c>
      <c r="F22" s="13">
        <v>0.6041666666666666</v>
      </c>
      <c r="G22" s="12">
        <v>2.1</v>
      </c>
      <c r="H22" s="14">
        <v>0.2125</v>
      </c>
      <c r="I22" s="12">
        <v>58.4</v>
      </c>
      <c r="J22" s="12">
        <v>93.9</v>
      </c>
      <c r="K22" s="12">
        <v>44.5</v>
      </c>
      <c r="L22" s="12">
        <v>6.1</v>
      </c>
      <c r="M22" s="12">
        <v>6.8</v>
      </c>
      <c r="N22" s="12">
        <v>5.4</v>
      </c>
      <c r="O22" s="12">
        <v>1</v>
      </c>
      <c r="P22" s="12">
        <v>0.5</v>
      </c>
      <c r="Q22" s="32" t="s">
        <v>85</v>
      </c>
      <c r="R22" s="12">
        <v>1.6</v>
      </c>
      <c r="S22" s="15">
        <v>5.65</v>
      </c>
      <c r="T22" s="12">
        <v>1.9</v>
      </c>
      <c r="U22" s="12">
        <v>5.2</v>
      </c>
      <c r="V22" s="12">
        <v>10.8</v>
      </c>
      <c r="W22" s="14">
        <v>0.6291666666666667</v>
      </c>
      <c r="X22" s="16" t="s">
        <v>53</v>
      </c>
    </row>
    <row r="23" spans="2:24" ht="13.5">
      <c r="B23" s="17"/>
      <c r="C23" s="18">
        <v>12</v>
      </c>
      <c r="D23" s="19">
        <v>3.3</v>
      </c>
      <c r="E23" s="19">
        <v>9</v>
      </c>
      <c r="F23" s="13">
        <v>0.6173611111111111</v>
      </c>
      <c r="G23" s="19">
        <v>-0.3</v>
      </c>
      <c r="H23" s="14">
        <v>0.9777777777777777</v>
      </c>
      <c r="I23" s="19">
        <v>80.1</v>
      </c>
      <c r="J23" s="19">
        <v>97.6</v>
      </c>
      <c r="K23" s="19">
        <v>42.8</v>
      </c>
      <c r="L23" s="19">
        <v>5.8</v>
      </c>
      <c r="M23" s="19">
        <v>6.3</v>
      </c>
      <c r="N23" s="19">
        <v>5.2</v>
      </c>
      <c r="O23" s="19">
        <v>0.5</v>
      </c>
      <c r="P23" s="19">
        <v>0.5</v>
      </c>
      <c r="Q23" s="14">
        <v>0.041666666666666664</v>
      </c>
      <c r="R23" s="19">
        <v>5.6</v>
      </c>
      <c r="S23" s="20">
        <v>11.15</v>
      </c>
      <c r="T23" s="19">
        <v>1.4</v>
      </c>
      <c r="U23" s="19">
        <v>3.4</v>
      </c>
      <c r="V23" s="19">
        <v>8.6</v>
      </c>
      <c r="W23" s="14">
        <v>0.6506944444444445</v>
      </c>
      <c r="X23" s="21" t="s">
        <v>50</v>
      </c>
    </row>
    <row r="24" spans="2:24" ht="13.5">
      <c r="B24" s="17"/>
      <c r="C24" s="18">
        <v>13</v>
      </c>
      <c r="D24" s="19">
        <v>3.1</v>
      </c>
      <c r="E24" s="19">
        <v>10.3</v>
      </c>
      <c r="F24" s="13">
        <v>0.6361111111111112</v>
      </c>
      <c r="G24" s="19">
        <v>-1.2</v>
      </c>
      <c r="H24" s="14">
        <v>0.2722222222222222</v>
      </c>
      <c r="I24" s="19">
        <v>75.6</v>
      </c>
      <c r="J24" s="19">
        <v>95.7</v>
      </c>
      <c r="K24" s="19">
        <v>39.2</v>
      </c>
      <c r="L24" s="19">
        <v>4.7</v>
      </c>
      <c r="M24" s="19">
        <v>5.3</v>
      </c>
      <c r="N24" s="19">
        <v>4.3</v>
      </c>
      <c r="O24" s="19">
        <v>0</v>
      </c>
      <c r="P24" s="19"/>
      <c r="Q24" s="14"/>
      <c r="R24" s="19">
        <v>6.8</v>
      </c>
      <c r="S24" s="20">
        <v>12.65</v>
      </c>
      <c r="T24" s="19">
        <v>1.3</v>
      </c>
      <c r="U24" s="19">
        <v>2.9</v>
      </c>
      <c r="V24" s="19">
        <v>7</v>
      </c>
      <c r="W24" s="14">
        <v>0.4604166666666667</v>
      </c>
      <c r="X24" s="21" t="s">
        <v>103</v>
      </c>
    </row>
    <row r="25" spans="2:24" ht="13.5">
      <c r="B25" s="17"/>
      <c r="C25" s="18">
        <v>14</v>
      </c>
      <c r="D25" s="19">
        <v>8.3</v>
      </c>
      <c r="E25" s="19">
        <v>15.5</v>
      </c>
      <c r="F25" s="13">
        <v>0.5916666666666667</v>
      </c>
      <c r="G25" s="19">
        <v>0.6</v>
      </c>
      <c r="H25" s="14">
        <v>0.21875</v>
      </c>
      <c r="I25" s="19">
        <v>72.1</v>
      </c>
      <c r="J25" s="19">
        <v>92.1</v>
      </c>
      <c r="K25" s="19">
        <v>55.6</v>
      </c>
      <c r="L25" s="19">
        <v>5.2</v>
      </c>
      <c r="M25" s="19">
        <v>7.2</v>
      </c>
      <c r="N25" s="19">
        <v>3.7</v>
      </c>
      <c r="O25" s="19">
        <v>6</v>
      </c>
      <c r="P25" s="19">
        <v>2.5</v>
      </c>
      <c r="Q25" s="14">
        <v>0.9583333333333334</v>
      </c>
      <c r="R25" s="19">
        <v>4.8</v>
      </c>
      <c r="S25" s="20">
        <v>9.62</v>
      </c>
      <c r="T25" s="19">
        <v>1.5</v>
      </c>
      <c r="U25" s="19">
        <v>3</v>
      </c>
      <c r="V25" s="19">
        <v>9.4</v>
      </c>
      <c r="W25" s="14">
        <v>0.9715277777777778</v>
      </c>
      <c r="X25" s="21" t="s">
        <v>80</v>
      </c>
    </row>
    <row r="26" spans="2:24" ht="13.5">
      <c r="B26" s="17"/>
      <c r="C26" s="18">
        <v>15</v>
      </c>
      <c r="D26" s="19">
        <v>14.8</v>
      </c>
      <c r="E26" s="19">
        <v>20</v>
      </c>
      <c r="F26" s="13">
        <v>0.5743055555555555</v>
      </c>
      <c r="G26" s="19">
        <v>11.4</v>
      </c>
      <c r="H26" s="14">
        <v>0.9770833333333333</v>
      </c>
      <c r="I26" s="19">
        <v>88.5</v>
      </c>
      <c r="J26" s="19">
        <v>98.1</v>
      </c>
      <c r="K26" s="19">
        <v>64.2</v>
      </c>
      <c r="L26" s="19">
        <v>9.3</v>
      </c>
      <c r="M26" s="19">
        <v>11</v>
      </c>
      <c r="N26" s="19">
        <v>7.2</v>
      </c>
      <c r="O26" s="19">
        <v>8</v>
      </c>
      <c r="P26" s="19">
        <v>2.5</v>
      </c>
      <c r="Q26" s="14">
        <v>0.8333333333333334</v>
      </c>
      <c r="R26" s="19">
        <v>3.8</v>
      </c>
      <c r="S26" s="20">
        <v>8.17</v>
      </c>
      <c r="T26" s="19">
        <v>1.2</v>
      </c>
      <c r="U26" s="19">
        <v>3.6</v>
      </c>
      <c r="V26" s="19">
        <v>12.4</v>
      </c>
      <c r="W26" s="14">
        <v>0.19444444444444445</v>
      </c>
      <c r="X26" s="21" t="s">
        <v>80</v>
      </c>
    </row>
    <row r="27" spans="2:24" ht="13.5">
      <c r="B27" s="47" t="s">
        <v>8</v>
      </c>
      <c r="C27" s="22" t="s">
        <v>5</v>
      </c>
      <c r="D27" s="12">
        <f>SUM(D22:D26)</f>
        <v>34.8</v>
      </c>
      <c r="E27" s="12">
        <f>SUM(E22:E26)</f>
        <v>62.900000000000006</v>
      </c>
      <c r="F27" s="23"/>
      <c r="G27" s="12">
        <f>SUM(G22:G26)</f>
        <v>12.600000000000001</v>
      </c>
      <c r="H27" s="24"/>
      <c r="I27" s="12">
        <f aca="true" t="shared" si="6" ref="I27:P27">SUM(I22:I26)</f>
        <v>374.7</v>
      </c>
      <c r="J27" s="12">
        <f t="shared" si="6"/>
        <v>477.4</v>
      </c>
      <c r="K27" s="12">
        <f t="shared" si="6"/>
        <v>246.3</v>
      </c>
      <c r="L27" s="12">
        <f t="shared" si="6"/>
        <v>31.099999999999998</v>
      </c>
      <c r="M27" s="12">
        <f t="shared" si="6"/>
        <v>36.599999999999994</v>
      </c>
      <c r="N27" s="12">
        <f t="shared" si="6"/>
        <v>25.8</v>
      </c>
      <c r="O27" s="12">
        <f t="shared" si="6"/>
        <v>15.5</v>
      </c>
      <c r="P27" s="12">
        <f t="shared" si="6"/>
        <v>6</v>
      </c>
      <c r="Q27" s="24"/>
      <c r="R27" s="12">
        <f>SUM(R22:R26)</f>
        <v>22.6</v>
      </c>
      <c r="S27" s="15">
        <f>SUM(S22:S26)</f>
        <v>47.24</v>
      </c>
      <c r="T27" s="12">
        <f>SUM(T22:T26)</f>
        <v>7.3</v>
      </c>
      <c r="U27" s="12">
        <f>SUM(U22:U26)</f>
        <v>18.1</v>
      </c>
      <c r="V27" s="12">
        <f>SUM(V22:V26)</f>
        <v>48.199999999999996</v>
      </c>
      <c r="W27" s="24"/>
      <c r="X27" s="16"/>
    </row>
    <row r="28" spans="2:24" ht="13.5">
      <c r="B28" s="48"/>
      <c r="C28" s="25" t="s">
        <v>3</v>
      </c>
      <c r="D28" s="26">
        <f>AVERAGE(D22:D26)</f>
        <v>6.959999999999999</v>
      </c>
      <c r="E28" s="26">
        <f>AVERAGE(E22:E26)</f>
        <v>12.580000000000002</v>
      </c>
      <c r="F28" s="27"/>
      <c r="G28" s="26">
        <f>AVERAGE(G22:G26)</f>
        <v>2.5200000000000005</v>
      </c>
      <c r="H28" s="28"/>
      <c r="I28" s="26">
        <f aca="true" t="shared" si="7" ref="I28:N28">AVERAGE(I22:I26)</f>
        <v>74.94</v>
      </c>
      <c r="J28" s="26">
        <f t="shared" si="7"/>
        <v>95.47999999999999</v>
      </c>
      <c r="K28" s="26">
        <f t="shared" si="7"/>
        <v>49.260000000000005</v>
      </c>
      <c r="L28" s="26">
        <f t="shared" si="7"/>
        <v>6.22</v>
      </c>
      <c r="M28" s="26">
        <f t="shared" si="7"/>
        <v>7.3199999999999985</v>
      </c>
      <c r="N28" s="26">
        <f t="shared" si="7"/>
        <v>5.16</v>
      </c>
      <c r="O28" s="29"/>
      <c r="P28" s="29"/>
      <c r="Q28" s="28"/>
      <c r="R28" s="29"/>
      <c r="S28" s="30">
        <f>AVERAGE(S22:S26)</f>
        <v>9.448</v>
      </c>
      <c r="T28" s="26">
        <f>AVERAGE(T22:T26)</f>
        <v>1.46</v>
      </c>
      <c r="U28" s="26">
        <f>AVERAGE(U22:U26)</f>
        <v>3.62</v>
      </c>
      <c r="V28" s="26">
        <f>AVERAGE(V22:V26)</f>
        <v>9.639999999999999</v>
      </c>
      <c r="W28" s="28"/>
      <c r="X28" s="31"/>
    </row>
    <row r="29" spans="2:24" ht="13.5">
      <c r="B29" s="17"/>
      <c r="C29" s="18">
        <v>16</v>
      </c>
      <c r="D29" s="12">
        <v>10.2</v>
      </c>
      <c r="E29" s="12">
        <v>12.9</v>
      </c>
      <c r="F29" s="13">
        <v>0.5902777777777778</v>
      </c>
      <c r="G29" s="12">
        <v>5.4</v>
      </c>
      <c r="H29" s="14">
        <v>0.8666666666666667</v>
      </c>
      <c r="I29" s="12">
        <v>76.9</v>
      </c>
      <c r="J29" s="12">
        <v>96.1</v>
      </c>
      <c r="K29" s="12">
        <v>50.9</v>
      </c>
      <c r="L29" s="12">
        <v>9.9</v>
      </c>
      <c r="M29" s="12">
        <v>10.6</v>
      </c>
      <c r="N29" s="12">
        <v>8.4</v>
      </c>
      <c r="O29" s="12">
        <v>0</v>
      </c>
      <c r="P29" s="12"/>
      <c r="Q29" s="14"/>
      <c r="R29" s="12">
        <v>3.8</v>
      </c>
      <c r="S29" s="15">
        <v>8.02</v>
      </c>
      <c r="T29" s="12">
        <v>1.4</v>
      </c>
      <c r="U29" s="12">
        <v>3.4</v>
      </c>
      <c r="V29" s="12">
        <v>8.7</v>
      </c>
      <c r="W29" s="14">
        <v>0.3597222222222222</v>
      </c>
      <c r="X29" s="16" t="s">
        <v>50</v>
      </c>
    </row>
    <row r="30" spans="2:24" ht="27">
      <c r="B30" s="17"/>
      <c r="C30" s="18">
        <v>17</v>
      </c>
      <c r="D30" s="19">
        <v>7.8</v>
      </c>
      <c r="E30" s="19">
        <v>16.2</v>
      </c>
      <c r="F30" s="13">
        <v>0.5354166666666667</v>
      </c>
      <c r="G30" s="19">
        <v>2.8</v>
      </c>
      <c r="H30" s="14">
        <v>0.26944444444444443</v>
      </c>
      <c r="I30" s="19">
        <v>86</v>
      </c>
      <c r="J30" s="19">
        <v>99</v>
      </c>
      <c r="K30" s="19">
        <v>57.1</v>
      </c>
      <c r="L30" s="19">
        <v>8.4</v>
      </c>
      <c r="M30" s="19">
        <v>9.4</v>
      </c>
      <c r="N30" s="19">
        <v>7.4</v>
      </c>
      <c r="O30" s="19">
        <v>1</v>
      </c>
      <c r="P30" s="19">
        <v>0.5</v>
      </c>
      <c r="Q30" s="32" t="s">
        <v>69</v>
      </c>
      <c r="R30" s="19">
        <v>3.5</v>
      </c>
      <c r="S30" s="20">
        <v>7.33</v>
      </c>
      <c r="T30" s="19">
        <v>0.9</v>
      </c>
      <c r="U30" s="19">
        <v>2.5</v>
      </c>
      <c r="V30" s="19">
        <v>5.7</v>
      </c>
      <c r="W30" s="14">
        <v>0.545138888888889</v>
      </c>
      <c r="X30" s="21" t="s">
        <v>61</v>
      </c>
    </row>
    <row r="31" spans="2:24" ht="13.5">
      <c r="B31" s="17"/>
      <c r="C31" s="18">
        <v>18</v>
      </c>
      <c r="D31" s="19">
        <v>7</v>
      </c>
      <c r="E31" s="19">
        <v>9.8</v>
      </c>
      <c r="F31" s="13">
        <v>0.5402777777777777</v>
      </c>
      <c r="G31" s="19">
        <v>4.5</v>
      </c>
      <c r="H31" s="42" t="s">
        <v>96</v>
      </c>
      <c r="I31" s="19">
        <v>79.8</v>
      </c>
      <c r="J31" s="19">
        <v>98.6</v>
      </c>
      <c r="K31" s="19">
        <v>61.4</v>
      </c>
      <c r="L31" s="19">
        <v>8.1</v>
      </c>
      <c r="M31" s="19">
        <v>8.7</v>
      </c>
      <c r="N31" s="19">
        <v>7.5</v>
      </c>
      <c r="O31" s="19">
        <v>0</v>
      </c>
      <c r="P31" s="19"/>
      <c r="Q31" s="14"/>
      <c r="R31" s="19">
        <v>0</v>
      </c>
      <c r="S31" s="20">
        <v>1.48</v>
      </c>
      <c r="T31" s="19">
        <v>1.4</v>
      </c>
      <c r="U31" s="19">
        <v>3.9</v>
      </c>
      <c r="V31" s="19">
        <v>12.2</v>
      </c>
      <c r="W31" s="14">
        <v>0.6916666666666668</v>
      </c>
      <c r="X31" s="21" t="s">
        <v>50</v>
      </c>
    </row>
    <row r="32" spans="2:24" ht="13.5">
      <c r="B32" s="17"/>
      <c r="C32" s="18">
        <v>19</v>
      </c>
      <c r="D32" s="19">
        <v>3.8</v>
      </c>
      <c r="E32" s="19">
        <v>7.5</v>
      </c>
      <c r="F32" s="13">
        <v>0.5652777777777778</v>
      </c>
      <c r="G32" s="19">
        <v>-0.4</v>
      </c>
      <c r="H32" s="42" t="s">
        <v>96</v>
      </c>
      <c r="I32" s="19">
        <v>69.7</v>
      </c>
      <c r="J32" s="19">
        <v>87.5</v>
      </c>
      <c r="K32" s="19">
        <v>50.6</v>
      </c>
      <c r="L32" s="19">
        <v>7.2</v>
      </c>
      <c r="M32" s="19">
        <v>8.2</v>
      </c>
      <c r="N32" s="19">
        <v>6.4</v>
      </c>
      <c r="O32" s="19">
        <v>0</v>
      </c>
      <c r="P32" s="19"/>
      <c r="Q32" s="14"/>
      <c r="R32" s="19">
        <v>1.5</v>
      </c>
      <c r="S32" s="20">
        <v>6.23</v>
      </c>
      <c r="T32" s="19">
        <v>1</v>
      </c>
      <c r="U32" s="19">
        <v>2.8</v>
      </c>
      <c r="V32" s="19">
        <v>6.5</v>
      </c>
      <c r="W32" s="14">
        <v>0.5395833333333333</v>
      </c>
      <c r="X32" s="21" t="s">
        <v>60</v>
      </c>
    </row>
    <row r="33" spans="2:24" ht="13.5">
      <c r="B33" s="17"/>
      <c r="C33" s="18">
        <v>20</v>
      </c>
      <c r="D33" s="19">
        <v>3.4</v>
      </c>
      <c r="E33" s="19">
        <v>9.5</v>
      </c>
      <c r="F33" s="13">
        <v>0.611111111111111</v>
      </c>
      <c r="G33" s="19">
        <v>-1.5</v>
      </c>
      <c r="H33" s="14">
        <v>0.08958333333333333</v>
      </c>
      <c r="I33" s="19">
        <v>74.2</v>
      </c>
      <c r="J33" s="19">
        <v>91.3</v>
      </c>
      <c r="K33" s="19">
        <v>47</v>
      </c>
      <c r="L33" s="19">
        <v>5.6</v>
      </c>
      <c r="M33" s="19">
        <v>6.4</v>
      </c>
      <c r="N33" s="19">
        <v>5.1</v>
      </c>
      <c r="O33" s="19">
        <v>0</v>
      </c>
      <c r="P33" s="19"/>
      <c r="Q33" s="14"/>
      <c r="R33" s="19">
        <v>6</v>
      </c>
      <c r="S33" s="20">
        <v>11.03</v>
      </c>
      <c r="T33" s="19">
        <v>1.3</v>
      </c>
      <c r="U33" s="19">
        <v>4</v>
      </c>
      <c r="V33" s="19">
        <v>8.1</v>
      </c>
      <c r="W33" s="14">
        <v>0.5923611111111111</v>
      </c>
      <c r="X33" s="21" t="s">
        <v>50</v>
      </c>
    </row>
    <row r="34" spans="2:24" ht="13.5">
      <c r="B34" s="47" t="s">
        <v>9</v>
      </c>
      <c r="C34" s="22" t="s">
        <v>5</v>
      </c>
      <c r="D34" s="12">
        <f>SUM(D29:D33)</f>
        <v>32.2</v>
      </c>
      <c r="E34" s="12">
        <f>SUM(E29:E33)</f>
        <v>55.900000000000006</v>
      </c>
      <c r="F34" s="23"/>
      <c r="G34" s="12">
        <f>SUM(G29:G33)</f>
        <v>10.799999999999999</v>
      </c>
      <c r="H34" s="24"/>
      <c r="I34" s="12">
        <f aca="true" t="shared" si="8" ref="I34:P34">SUM(I29:I33)</f>
        <v>386.59999999999997</v>
      </c>
      <c r="J34" s="12">
        <f t="shared" si="8"/>
        <v>472.5</v>
      </c>
      <c r="K34" s="12">
        <f t="shared" si="8"/>
        <v>267</v>
      </c>
      <c r="L34" s="12">
        <f t="shared" si="8"/>
        <v>39.2</v>
      </c>
      <c r="M34" s="12">
        <f t="shared" si="8"/>
        <v>43.3</v>
      </c>
      <c r="N34" s="12">
        <f t="shared" si="8"/>
        <v>34.800000000000004</v>
      </c>
      <c r="O34" s="12">
        <f t="shared" si="8"/>
        <v>1</v>
      </c>
      <c r="P34" s="12">
        <f t="shared" si="8"/>
        <v>0.5</v>
      </c>
      <c r="Q34" s="24"/>
      <c r="R34" s="12">
        <f>SUM(R29:R33)</f>
        <v>14.8</v>
      </c>
      <c r="S34" s="15">
        <f>SUM(S29:S33)</f>
        <v>34.089999999999996</v>
      </c>
      <c r="T34" s="12">
        <f>SUM(T29:T33)</f>
        <v>5.999999999999999</v>
      </c>
      <c r="U34" s="12">
        <f>SUM(U29:U33)</f>
        <v>16.6</v>
      </c>
      <c r="V34" s="12">
        <f>SUM(V29:V33)</f>
        <v>41.199999999999996</v>
      </c>
      <c r="W34" s="24"/>
      <c r="X34" s="16"/>
    </row>
    <row r="35" spans="2:24" ht="13.5">
      <c r="B35" s="48"/>
      <c r="C35" s="25" t="s">
        <v>3</v>
      </c>
      <c r="D35" s="26">
        <f>AVERAGE(D29:D33)</f>
        <v>6.44</v>
      </c>
      <c r="E35" s="26">
        <f>AVERAGE(E29:E33)</f>
        <v>11.180000000000001</v>
      </c>
      <c r="F35" s="27"/>
      <c r="G35" s="26">
        <f>AVERAGE(G29:G33)</f>
        <v>2.1599999999999997</v>
      </c>
      <c r="H35" s="28"/>
      <c r="I35" s="26">
        <f aca="true" t="shared" si="9" ref="I35:N35">AVERAGE(I29:I33)</f>
        <v>77.32</v>
      </c>
      <c r="J35" s="26">
        <f t="shared" si="9"/>
        <v>94.5</v>
      </c>
      <c r="K35" s="26">
        <f t="shared" si="9"/>
        <v>53.4</v>
      </c>
      <c r="L35" s="26">
        <f t="shared" si="9"/>
        <v>7.840000000000001</v>
      </c>
      <c r="M35" s="26">
        <f t="shared" si="9"/>
        <v>8.66</v>
      </c>
      <c r="N35" s="26">
        <f t="shared" si="9"/>
        <v>6.960000000000001</v>
      </c>
      <c r="O35" s="29"/>
      <c r="P35" s="29"/>
      <c r="Q35" s="28"/>
      <c r="R35" s="29"/>
      <c r="S35" s="30">
        <f>AVERAGE(S29:S33)</f>
        <v>6.818</v>
      </c>
      <c r="T35" s="26">
        <f>AVERAGE(T29:T33)</f>
        <v>1.1999999999999997</v>
      </c>
      <c r="U35" s="26">
        <f>AVERAGE(U29:U33)</f>
        <v>3.3200000000000003</v>
      </c>
      <c r="V35" s="26">
        <f>AVERAGE(V29:V33)</f>
        <v>8.239999999999998</v>
      </c>
      <c r="W35" s="28"/>
      <c r="X35" s="31"/>
    </row>
    <row r="36" spans="2:24" ht="13.5">
      <c r="B36" s="47" t="s">
        <v>10</v>
      </c>
      <c r="C36" s="22" t="s">
        <v>5</v>
      </c>
      <c r="D36" s="12">
        <f>SUM(D22:D26,D29:D33)</f>
        <v>67</v>
      </c>
      <c r="E36" s="12">
        <f>SUM(E22:E26,E29:E33)</f>
        <v>118.80000000000001</v>
      </c>
      <c r="F36" s="23"/>
      <c r="G36" s="12">
        <f>SUM(G22:G26,G29:G33)</f>
        <v>23.400000000000002</v>
      </c>
      <c r="H36" s="24"/>
      <c r="I36" s="12">
        <f aca="true" t="shared" si="10" ref="I36:P36">SUM(I22:I26,I29:I33)</f>
        <v>761.3000000000001</v>
      </c>
      <c r="J36" s="12">
        <f t="shared" si="10"/>
        <v>949.9</v>
      </c>
      <c r="K36" s="12">
        <f t="shared" si="10"/>
        <v>513.3</v>
      </c>
      <c r="L36" s="12">
        <f t="shared" si="10"/>
        <v>70.3</v>
      </c>
      <c r="M36" s="12">
        <f t="shared" si="10"/>
        <v>79.9</v>
      </c>
      <c r="N36" s="12">
        <f t="shared" si="10"/>
        <v>60.6</v>
      </c>
      <c r="O36" s="12">
        <f t="shared" si="10"/>
        <v>16.5</v>
      </c>
      <c r="P36" s="12">
        <f t="shared" si="10"/>
        <v>6.5</v>
      </c>
      <c r="Q36" s="24"/>
      <c r="R36" s="12">
        <f>SUM(R22:R26,R29:R33)</f>
        <v>37.400000000000006</v>
      </c>
      <c r="S36" s="15">
        <f>SUM(S22:S26,S29:S33)</f>
        <v>81.33000000000001</v>
      </c>
      <c r="T36" s="12">
        <f>SUM(T22:T26,T29:T33)</f>
        <v>13.3</v>
      </c>
      <c r="U36" s="12">
        <f>SUM(U22:U26,U29:U33)</f>
        <v>34.7</v>
      </c>
      <c r="V36" s="12">
        <f>SUM(V22:V26,V29:V33)</f>
        <v>89.39999999999999</v>
      </c>
      <c r="W36" s="24"/>
      <c r="X36" s="16"/>
    </row>
    <row r="37" spans="2:24" ht="13.5">
      <c r="B37" s="48"/>
      <c r="C37" s="25" t="s">
        <v>3</v>
      </c>
      <c r="D37" s="26">
        <f>AVERAGE(D22:D26,D29:D33)</f>
        <v>6.7</v>
      </c>
      <c r="E37" s="26">
        <f>AVERAGE(E22:E26,E29:E33)</f>
        <v>11.88</v>
      </c>
      <c r="F37" s="27"/>
      <c r="G37" s="26">
        <f>AVERAGE(G22:G26,G29:G33)</f>
        <v>2.3400000000000003</v>
      </c>
      <c r="H37" s="28"/>
      <c r="I37" s="26">
        <f aca="true" t="shared" si="11" ref="I37:N37">AVERAGE(I22:I26,I29:I33)</f>
        <v>76.13000000000001</v>
      </c>
      <c r="J37" s="26">
        <f t="shared" si="11"/>
        <v>94.99</v>
      </c>
      <c r="K37" s="26">
        <f t="shared" si="11"/>
        <v>51.33</v>
      </c>
      <c r="L37" s="26">
        <f t="shared" si="11"/>
        <v>7.029999999999999</v>
      </c>
      <c r="M37" s="26">
        <f t="shared" si="11"/>
        <v>7.99</v>
      </c>
      <c r="N37" s="26">
        <f t="shared" si="11"/>
        <v>6.0600000000000005</v>
      </c>
      <c r="O37" s="29"/>
      <c r="P37" s="29"/>
      <c r="Q37" s="28"/>
      <c r="R37" s="29"/>
      <c r="S37" s="30">
        <f>AVERAGE(S22:S26,S29:S33)</f>
        <v>8.133000000000001</v>
      </c>
      <c r="T37" s="26">
        <f>AVERAGE(T22:T26,T29:T33)</f>
        <v>1.33</v>
      </c>
      <c r="U37" s="26">
        <f>AVERAGE(U22:U26,U29:U33)</f>
        <v>3.47</v>
      </c>
      <c r="V37" s="26">
        <f>AVERAGE(V22:V26,V29:V33)</f>
        <v>8.94</v>
      </c>
      <c r="W37" s="28"/>
      <c r="X37" s="31"/>
    </row>
    <row r="38" spans="2:24" ht="13.5">
      <c r="B38" s="17"/>
      <c r="C38" s="18">
        <v>21</v>
      </c>
      <c r="D38" s="12">
        <v>6.1</v>
      </c>
      <c r="E38" s="12">
        <v>11.9</v>
      </c>
      <c r="F38" s="13">
        <v>0.9798611111111111</v>
      </c>
      <c r="G38" s="12">
        <v>0</v>
      </c>
      <c r="H38" s="14">
        <v>0.28055555555555556</v>
      </c>
      <c r="I38" s="12">
        <v>78.5</v>
      </c>
      <c r="J38" s="12">
        <v>94.7</v>
      </c>
      <c r="K38" s="12">
        <v>48.8</v>
      </c>
      <c r="L38" s="12">
        <v>6</v>
      </c>
      <c r="M38" s="12">
        <v>7.6</v>
      </c>
      <c r="N38" s="12">
        <v>4.6</v>
      </c>
      <c r="O38" s="12">
        <v>6.5</v>
      </c>
      <c r="P38" s="12">
        <v>3.5</v>
      </c>
      <c r="Q38" s="42" t="s">
        <v>96</v>
      </c>
      <c r="R38" s="12">
        <v>1.2</v>
      </c>
      <c r="S38" s="15">
        <v>6.39</v>
      </c>
      <c r="T38" s="12">
        <v>1.3</v>
      </c>
      <c r="U38" s="12">
        <v>4.1</v>
      </c>
      <c r="V38" s="12">
        <v>13</v>
      </c>
      <c r="W38" s="14">
        <v>0.9236111111111112</v>
      </c>
      <c r="X38" s="16" t="s">
        <v>90</v>
      </c>
    </row>
    <row r="39" spans="2:24" ht="13.5">
      <c r="B39" s="17"/>
      <c r="C39" s="18">
        <v>22</v>
      </c>
      <c r="D39" s="19">
        <v>9.8</v>
      </c>
      <c r="E39" s="19">
        <v>13.1</v>
      </c>
      <c r="F39" s="13">
        <v>0.08125</v>
      </c>
      <c r="G39" s="19">
        <v>7.3</v>
      </c>
      <c r="H39" s="42" t="s">
        <v>96</v>
      </c>
      <c r="I39" s="19">
        <v>88.3</v>
      </c>
      <c r="J39" s="19">
        <v>99.2</v>
      </c>
      <c r="K39" s="19">
        <v>70.7</v>
      </c>
      <c r="L39" s="19">
        <v>8.8</v>
      </c>
      <c r="M39" s="19">
        <v>9.5</v>
      </c>
      <c r="N39" s="19">
        <v>7.5</v>
      </c>
      <c r="O39" s="19">
        <v>36</v>
      </c>
      <c r="P39" s="19">
        <v>12</v>
      </c>
      <c r="Q39" s="14">
        <v>0.125</v>
      </c>
      <c r="R39" s="19">
        <v>0</v>
      </c>
      <c r="S39" s="20">
        <v>0.56</v>
      </c>
      <c r="T39" s="19">
        <v>1.4</v>
      </c>
      <c r="U39" s="19">
        <v>4.3</v>
      </c>
      <c r="V39" s="19">
        <v>11.2</v>
      </c>
      <c r="W39" s="14">
        <v>0.7319444444444444</v>
      </c>
      <c r="X39" s="21" t="s">
        <v>53</v>
      </c>
    </row>
    <row r="40" spans="2:24" ht="13.5">
      <c r="B40" s="17"/>
      <c r="C40" s="18">
        <v>23</v>
      </c>
      <c r="D40" s="19">
        <v>5.7</v>
      </c>
      <c r="E40" s="19">
        <v>10.3</v>
      </c>
      <c r="F40" s="13">
        <v>0.5902777777777778</v>
      </c>
      <c r="G40" s="19">
        <v>1.9</v>
      </c>
      <c r="H40" s="42" t="s">
        <v>96</v>
      </c>
      <c r="I40" s="19">
        <v>68.9</v>
      </c>
      <c r="J40" s="19">
        <v>96</v>
      </c>
      <c r="K40" s="19">
        <v>44.8</v>
      </c>
      <c r="L40" s="19">
        <v>7.6</v>
      </c>
      <c r="M40" s="19">
        <v>8.3</v>
      </c>
      <c r="N40" s="19">
        <v>6.9</v>
      </c>
      <c r="O40" s="19">
        <v>0</v>
      </c>
      <c r="P40" s="19"/>
      <c r="Q40" s="14"/>
      <c r="R40" s="19">
        <v>3.3</v>
      </c>
      <c r="S40" s="20">
        <v>7.32</v>
      </c>
      <c r="T40" s="19">
        <v>2</v>
      </c>
      <c r="U40" s="19">
        <v>5.1</v>
      </c>
      <c r="V40" s="19">
        <v>11.2</v>
      </c>
      <c r="W40" s="14">
        <v>0.8583333333333334</v>
      </c>
      <c r="X40" s="21" t="s">
        <v>53</v>
      </c>
    </row>
    <row r="41" spans="2:24" ht="13.5">
      <c r="B41" s="17"/>
      <c r="C41" s="18">
        <v>24</v>
      </c>
      <c r="D41" s="19">
        <v>2.5</v>
      </c>
      <c r="E41" s="19">
        <v>5.2</v>
      </c>
      <c r="F41" s="13">
        <v>0.6368055555555555</v>
      </c>
      <c r="G41" s="19">
        <v>-1.5</v>
      </c>
      <c r="H41" s="42" t="s">
        <v>96</v>
      </c>
      <c r="I41" s="19">
        <v>57.3</v>
      </c>
      <c r="J41" s="19">
        <v>83</v>
      </c>
      <c r="K41" s="19">
        <v>46</v>
      </c>
      <c r="L41" s="19">
        <v>6.1</v>
      </c>
      <c r="M41" s="19">
        <v>6.9</v>
      </c>
      <c r="N41" s="19">
        <v>5.2</v>
      </c>
      <c r="O41" s="19">
        <v>0</v>
      </c>
      <c r="P41" s="19"/>
      <c r="Q41" s="14"/>
      <c r="R41" s="19">
        <v>0.7</v>
      </c>
      <c r="S41" s="20">
        <v>3.52</v>
      </c>
      <c r="T41" s="19">
        <v>2.9</v>
      </c>
      <c r="U41" s="19">
        <v>5.5</v>
      </c>
      <c r="V41" s="19">
        <v>11.5</v>
      </c>
      <c r="W41" s="14">
        <v>0.5027777777777778</v>
      </c>
      <c r="X41" s="21" t="s">
        <v>53</v>
      </c>
    </row>
    <row r="42" spans="2:24" ht="13.5">
      <c r="B42" s="17"/>
      <c r="C42" s="18">
        <v>25</v>
      </c>
      <c r="D42" s="19">
        <v>3.5</v>
      </c>
      <c r="E42" s="19">
        <v>8.9</v>
      </c>
      <c r="F42" s="13">
        <v>0.5576388888888889</v>
      </c>
      <c r="G42" s="19">
        <v>-2</v>
      </c>
      <c r="H42" s="14">
        <v>0.09791666666666667</v>
      </c>
      <c r="I42" s="19">
        <v>72.8</v>
      </c>
      <c r="J42" s="19">
        <v>93.8</v>
      </c>
      <c r="K42" s="19">
        <v>50.6</v>
      </c>
      <c r="L42" s="19">
        <v>5.3</v>
      </c>
      <c r="M42" s="19">
        <v>6.5</v>
      </c>
      <c r="N42" s="19">
        <v>4.4</v>
      </c>
      <c r="O42" s="19">
        <v>0</v>
      </c>
      <c r="P42" s="19"/>
      <c r="Q42" s="14"/>
      <c r="R42" s="19">
        <v>3.7</v>
      </c>
      <c r="S42" s="20">
        <v>8.49</v>
      </c>
      <c r="T42" s="19">
        <v>1.8</v>
      </c>
      <c r="U42" s="19">
        <v>4.4</v>
      </c>
      <c r="V42" s="19">
        <v>11.9</v>
      </c>
      <c r="W42" s="14">
        <v>0.9548611111111112</v>
      </c>
      <c r="X42" s="21" t="s">
        <v>50</v>
      </c>
    </row>
    <row r="43" spans="2:24" ht="13.5">
      <c r="B43" s="47" t="s">
        <v>11</v>
      </c>
      <c r="C43" s="22" t="s">
        <v>5</v>
      </c>
      <c r="D43" s="12">
        <f>SUM(D38:D42)</f>
        <v>27.6</v>
      </c>
      <c r="E43" s="12">
        <f>SUM(E38:E42)</f>
        <v>49.4</v>
      </c>
      <c r="F43" s="23"/>
      <c r="G43" s="12">
        <f>SUM(G38:G42)</f>
        <v>5.699999999999999</v>
      </c>
      <c r="H43" s="24"/>
      <c r="I43" s="12">
        <f aca="true" t="shared" si="12" ref="I43:P43">SUM(I38:I42)</f>
        <v>365.8</v>
      </c>
      <c r="J43" s="12">
        <f t="shared" si="12"/>
        <v>466.7</v>
      </c>
      <c r="K43" s="12">
        <f t="shared" si="12"/>
        <v>260.90000000000003</v>
      </c>
      <c r="L43" s="12">
        <f t="shared" si="12"/>
        <v>33.8</v>
      </c>
      <c r="M43" s="12">
        <f t="shared" si="12"/>
        <v>38.800000000000004</v>
      </c>
      <c r="N43" s="12">
        <f t="shared" si="12"/>
        <v>28.6</v>
      </c>
      <c r="O43" s="12">
        <f t="shared" si="12"/>
        <v>42.5</v>
      </c>
      <c r="P43" s="12">
        <f t="shared" si="12"/>
        <v>15.5</v>
      </c>
      <c r="Q43" s="24"/>
      <c r="R43" s="12">
        <f>SUM(R38:R42)</f>
        <v>8.9</v>
      </c>
      <c r="S43" s="15">
        <f>SUM(S38:S42)</f>
        <v>26.28</v>
      </c>
      <c r="T43" s="12">
        <f>SUM(T38:T42)</f>
        <v>9.4</v>
      </c>
      <c r="U43" s="12">
        <f>SUM(U38:U42)</f>
        <v>23.4</v>
      </c>
      <c r="V43" s="12">
        <f>SUM(V38:V42)</f>
        <v>58.8</v>
      </c>
      <c r="W43" s="24"/>
      <c r="X43" s="16"/>
    </row>
    <row r="44" spans="2:24" ht="13.5">
      <c r="B44" s="48"/>
      <c r="C44" s="25" t="s">
        <v>3</v>
      </c>
      <c r="D44" s="26">
        <f>AVERAGE(D38:D42)</f>
        <v>5.5200000000000005</v>
      </c>
      <c r="E44" s="26">
        <f>AVERAGE(E38:E42)</f>
        <v>9.879999999999999</v>
      </c>
      <c r="F44" s="27"/>
      <c r="G44" s="26">
        <f>AVERAGE(G38:G42)</f>
        <v>1.14</v>
      </c>
      <c r="H44" s="28"/>
      <c r="I44" s="26">
        <f aca="true" t="shared" si="13" ref="I44:N44">AVERAGE(I38:I42)</f>
        <v>73.16</v>
      </c>
      <c r="J44" s="26">
        <f t="shared" si="13"/>
        <v>93.34</v>
      </c>
      <c r="K44" s="26">
        <f t="shared" si="13"/>
        <v>52.18000000000001</v>
      </c>
      <c r="L44" s="26">
        <f t="shared" si="13"/>
        <v>6.76</v>
      </c>
      <c r="M44" s="26">
        <f t="shared" si="13"/>
        <v>7.760000000000001</v>
      </c>
      <c r="N44" s="26">
        <f t="shared" si="13"/>
        <v>5.720000000000001</v>
      </c>
      <c r="O44" s="29"/>
      <c r="P44" s="29"/>
      <c r="Q44" s="28"/>
      <c r="R44" s="29"/>
      <c r="S44" s="30">
        <f>AVERAGE(S38:S42)</f>
        <v>5.256</v>
      </c>
      <c r="T44" s="26">
        <f>AVERAGE(T38:T42)</f>
        <v>1.8800000000000001</v>
      </c>
      <c r="U44" s="26">
        <f>AVERAGE(U38:U42)</f>
        <v>4.68</v>
      </c>
      <c r="V44" s="26">
        <f>AVERAGE(V38:V42)</f>
        <v>11.76</v>
      </c>
      <c r="W44" s="28"/>
      <c r="X44" s="31"/>
    </row>
    <row r="45" spans="2:24" ht="13.5">
      <c r="B45" s="17"/>
      <c r="C45" s="18">
        <v>26</v>
      </c>
      <c r="D45" s="12">
        <v>4</v>
      </c>
      <c r="E45" s="12">
        <v>5.7</v>
      </c>
      <c r="F45" s="13">
        <v>0.05</v>
      </c>
      <c r="G45" s="12">
        <v>-0.1</v>
      </c>
      <c r="H45" s="14">
        <v>0.9930555555555555</v>
      </c>
      <c r="I45" s="12">
        <v>59.4</v>
      </c>
      <c r="J45" s="12">
        <v>73.7</v>
      </c>
      <c r="K45" s="12">
        <v>49.8</v>
      </c>
      <c r="L45" s="12">
        <v>5.6</v>
      </c>
      <c r="M45" s="12">
        <v>6.2</v>
      </c>
      <c r="N45" s="12">
        <v>4.9</v>
      </c>
      <c r="O45" s="12">
        <v>0</v>
      </c>
      <c r="P45" s="12"/>
      <c r="Q45" s="14"/>
      <c r="R45" s="12">
        <v>0.9</v>
      </c>
      <c r="S45" s="15">
        <v>4.41</v>
      </c>
      <c r="T45" s="12">
        <v>2.2</v>
      </c>
      <c r="U45" s="12">
        <v>5.1</v>
      </c>
      <c r="V45" s="12">
        <v>12.5</v>
      </c>
      <c r="W45" s="14">
        <v>0.28611111111111115</v>
      </c>
      <c r="X45" s="16" t="s">
        <v>50</v>
      </c>
    </row>
    <row r="46" spans="2:24" ht="13.5">
      <c r="B46" s="17"/>
      <c r="C46" s="18">
        <v>27</v>
      </c>
      <c r="D46" s="19">
        <v>0.6</v>
      </c>
      <c r="E46" s="19">
        <v>7.4</v>
      </c>
      <c r="F46" s="13">
        <v>0.642361111111111</v>
      </c>
      <c r="G46" s="19">
        <v>-3.4</v>
      </c>
      <c r="H46" s="14">
        <v>0.3055555555555555</v>
      </c>
      <c r="I46" s="19">
        <v>71.3</v>
      </c>
      <c r="J46" s="19">
        <v>90.5</v>
      </c>
      <c r="K46" s="19">
        <v>38.1</v>
      </c>
      <c r="L46" s="19">
        <v>3.9</v>
      </c>
      <c r="M46" s="19">
        <v>5</v>
      </c>
      <c r="N46" s="19">
        <v>3.3</v>
      </c>
      <c r="O46" s="19">
        <v>0</v>
      </c>
      <c r="P46" s="19"/>
      <c r="Q46" s="14"/>
      <c r="R46" s="19">
        <v>6.9</v>
      </c>
      <c r="S46" s="20">
        <v>12.75</v>
      </c>
      <c r="T46" s="19">
        <v>1</v>
      </c>
      <c r="U46" s="19">
        <v>2.5</v>
      </c>
      <c r="V46" s="19">
        <v>5.8</v>
      </c>
      <c r="W46" s="14">
        <v>0.4666666666666666</v>
      </c>
      <c r="X46" s="21" t="s">
        <v>103</v>
      </c>
    </row>
    <row r="47" spans="2:24" ht="13.5">
      <c r="B47" s="17"/>
      <c r="C47" s="18">
        <v>28</v>
      </c>
      <c r="D47" s="19">
        <v>5.7</v>
      </c>
      <c r="E47" s="19">
        <v>13.3</v>
      </c>
      <c r="F47" s="13">
        <v>0.8458333333333333</v>
      </c>
      <c r="G47" s="19">
        <v>-1.8</v>
      </c>
      <c r="H47" s="14">
        <v>0.010416666666666666</v>
      </c>
      <c r="I47" s="19">
        <v>72.2</v>
      </c>
      <c r="J47" s="19">
        <v>88.7</v>
      </c>
      <c r="K47" s="19">
        <v>50.2</v>
      </c>
      <c r="L47" s="19">
        <v>4.1</v>
      </c>
      <c r="M47" s="19">
        <v>6</v>
      </c>
      <c r="N47" s="19">
        <v>3.1</v>
      </c>
      <c r="O47" s="19">
        <v>0</v>
      </c>
      <c r="P47" s="19"/>
      <c r="Q47" s="14"/>
      <c r="R47" s="19">
        <v>0</v>
      </c>
      <c r="S47" s="20">
        <v>1.95</v>
      </c>
      <c r="T47" s="19">
        <v>1.3</v>
      </c>
      <c r="U47" s="19">
        <v>5.2</v>
      </c>
      <c r="V47" s="19">
        <v>15.5</v>
      </c>
      <c r="W47" s="14">
        <v>0.7965277777777778</v>
      </c>
      <c r="X47" s="21" t="s">
        <v>80</v>
      </c>
    </row>
    <row r="48" spans="2:24" ht="13.5">
      <c r="B48" s="17"/>
      <c r="C48" s="18">
        <v>29</v>
      </c>
      <c r="D48" s="19">
        <v>9.6</v>
      </c>
      <c r="E48" s="19">
        <v>14.2</v>
      </c>
      <c r="F48" s="43" t="s">
        <v>96</v>
      </c>
      <c r="G48" s="19">
        <v>6.8</v>
      </c>
      <c r="H48" s="14">
        <v>0.85</v>
      </c>
      <c r="I48" s="19">
        <v>76.6</v>
      </c>
      <c r="J48" s="19">
        <v>93</v>
      </c>
      <c r="K48" s="19">
        <v>54.4</v>
      </c>
      <c r="L48" s="19">
        <v>6.2</v>
      </c>
      <c r="M48" s="19">
        <v>6.7</v>
      </c>
      <c r="N48" s="19">
        <v>5.9</v>
      </c>
      <c r="O48" s="19">
        <v>0</v>
      </c>
      <c r="P48" s="19"/>
      <c r="Q48" s="14"/>
      <c r="R48" s="19">
        <v>5.9</v>
      </c>
      <c r="S48" s="20">
        <v>11.25</v>
      </c>
      <c r="T48" s="19">
        <v>1.4</v>
      </c>
      <c r="U48" s="19">
        <v>4.7</v>
      </c>
      <c r="V48" s="19">
        <v>12.2</v>
      </c>
      <c r="W48" s="14">
        <v>0.9833333333333334</v>
      </c>
      <c r="X48" s="21" t="s">
        <v>80</v>
      </c>
    </row>
    <row r="49" spans="2:24" ht="27">
      <c r="B49" s="17"/>
      <c r="C49" s="18">
        <v>30</v>
      </c>
      <c r="D49" s="19">
        <v>10</v>
      </c>
      <c r="E49" s="19">
        <v>14.5</v>
      </c>
      <c r="F49" s="13">
        <v>0.04097222222222222</v>
      </c>
      <c r="G49" s="19">
        <v>6</v>
      </c>
      <c r="H49" s="14">
        <v>0.9576388888888889</v>
      </c>
      <c r="I49" s="19">
        <v>91.4</v>
      </c>
      <c r="J49" s="19">
        <v>99.1</v>
      </c>
      <c r="K49" s="19">
        <v>57.4</v>
      </c>
      <c r="L49" s="19">
        <v>8.1</v>
      </c>
      <c r="M49" s="19">
        <v>9.6</v>
      </c>
      <c r="N49" s="19">
        <v>6.5</v>
      </c>
      <c r="O49" s="19">
        <v>53.5</v>
      </c>
      <c r="P49" s="19">
        <v>10</v>
      </c>
      <c r="Q49" s="32" t="s">
        <v>114</v>
      </c>
      <c r="R49" s="19">
        <v>0</v>
      </c>
      <c r="S49" s="20">
        <v>0.1</v>
      </c>
      <c r="T49" s="19">
        <v>1.2</v>
      </c>
      <c r="U49" s="19">
        <v>4.7</v>
      </c>
      <c r="V49" s="19">
        <v>11.1</v>
      </c>
      <c r="W49" s="14">
        <v>0.009027777777777779</v>
      </c>
      <c r="X49" s="21" t="s">
        <v>80</v>
      </c>
    </row>
    <row r="50" spans="2:24" ht="13.5">
      <c r="B50" s="17"/>
      <c r="C50" s="18">
        <v>31</v>
      </c>
      <c r="D50" s="19">
        <v>3.7</v>
      </c>
      <c r="E50" s="19">
        <v>6.4</v>
      </c>
      <c r="F50" s="13">
        <v>0.03194444444444445</v>
      </c>
      <c r="G50" s="19">
        <v>0.7</v>
      </c>
      <c r="H50" s="14">
        <v>0.9520833333333334</v>
      </c>
      <c r="I50" s="19">
        <v>58.3</v>
      </c>
      <c r="J50" s="19">
        <v>90.3</v>
      </c>
      <c r="K50" s="19">
        <v>42.5</v>
      </c>
      <c r="L50" s="19">
        <v>6.7</v>
      </c>
      <c r="M50" s="19">
        <v>8</v>
      </c>
      <c r="N50" s="19">
        <v>5.4</v>
      </c>
      <c r="O50" s="19">
        <v>0</v>
      </c>
      <c r="P50" s="19"/>
      <c r="Q50" s="14"/>
      <c r="R50" s="19">
        <v>2.9</v>
      </c>
      <c r="S50" s="20">
        <v>8.38</v>
      </c>
      <c r="T50" s="19">
        <v>2.7</v>
      </c>
      <c r="U50" s="19">
        <v>6.4</v>
      </c>
      <c r="V50" s="19">
        <v>12.3</v>
      </c>
      <c r="W50" s="14">
        <v>0.31180555555555556</v>
      </c>
      <c r="X50" s="21" t="s">
        <v>61</v>
      </c>
    </row>
    <row r="51" spans="2:24" ht="13.5">
      <c r="B51" s="47" t="s">
        <v>12</v>
      </c>
      <c r="C51" s="22" t="s">
        <v>5</v>
      </c>
      <c r="D51" s="12">
        <f>SUM(D45:D50)</f>
        <v>33.6</v>
      </c>
      <c r="E51" s="12">
        <f>SUM(E45:E50)</f>
        <v>61.5</v>
      </c>
      <c r="F51" s="23"/>
      <c r="G51" s="12">
        <f>SUM(G45:G50)</f>
        <v>8.2</v>
      </c>
      <c r="H51" s="24"/>
      <c r="I51" s="12">
        <f aca="true" t="shared" si="14" ref="I51:P51">SUM(I45:I50)</f>
        <v>429.2</v>
      </c>
      <c r="J51" s="12">
        <f t="shared" si="14"/>
        <v>535.3</v>
      </c>
      <c r="K51" s="12">
        <f t="shared" si="14"/>
        <v>292.40000000000003</v>
      </c>
      <c r="L51" s="12">
        <f t="shared" si="14"/>
        <v>34.6</v>
      </c>
      <c r="M51" s="12">
        <f t="shared" si="14"/>
        <v>41.5</v>
      </c>
      <c r="N51" s="12">
        <f t="shared" si="14"/>
        <v>29.1</v>
      </c>
      <c r="O51" s="12">
        <f t="shared" si="14"/>
        <v>53.5</v>
      </c>
      <c r="P51" s="12">
        <f t="shared" si="14"/>
        <v>10</v>
      </c>
      <c r="Q51" s="24"/>
      <c r="R51" s="12">
        <f>SUM(R45:R50)</f>
        <v>16.6</v>
      </c>
      <c r="S51" s="15">
        <f>SUM(S45:S50)</f>
        <v>38.84</v>
      </c>
      <c r="T51" s="12">
        <f>SUM(T45:T50)</f>
        <v>9.8</v>
      </c>
      <c r="U51" s="12">
        <f>SUM(U45:U50)</f>
        <v>28.6</v>
      </c>
      <c r="V51" s="12">
        <f>SUM(V45:V50)</f>
        <v>69.4</v>
      </c>
      <c r="W51" s="24"/>
      <c r="X51" s="16"/>
    </row>
    <row r="52" spans="2:24" ht="13.5">
      <c r="B52" s="48"/>
      <c r="C52" s="25" t="s">
        <v>3</v>
      </c>
      <c r="D52" s="26">
        <f>AVERAGE(D45:D50)</f>
        <v>5.6000000000000005</v>
      </c>
      <c r="E52" s="26">
        <f>AVERAGE(E45:E50)</f>
        <v>10.25</v>
      </c>
      <c r="F52" s="27"/>
      <c r="G52" s="26">
        <f>AVERAGE(G45:G50)</f>
        <v>1.3666666666666665</v>
      </c>
      <c r="H52" s="28"/>
      <c r="I52" s="26">
        <f aca="true" t="shared" si="15" ref="I52:N52">AVERAGE(I45:I50)</f>
        <v>71.53333333333333</v>
      </c>
      <c r="J52" s="26">
        <f t="shared" si="15"/>
        <v>89.21666666666665</v>
      </c>
      <c r="K52" s="26">
        <f t="shared" si="15"/>
        <v>48.73333333333334</v>
      </c>
      <c r="L52" s="26">
        <f t="shared" si="15"/>
        <v>5.766666666666667</v>
      </c>
      <c r="M52" s="26">
        <f t="shared" si="15"/>
        <v>6.916666666666667</v>
      </c>
      <c r="N52" s="26">
        <f t="shared" si="15"/>
        <v>4.8500000000000005</v>
      </c>
      <c r="O52" s="29"/>
      <c r="P52" s="29"/>
      <c r="Q52" s="28"/>
      <c r="R52" s="29"/>
      <c r="S52" s="30">
        <f>AVERAGE(S45:S50)</f>
        <v>6.473333333333334</v>
      </c>
      <c r="T52" s="26">
        <f>AVERAGE(T45:T50)</f>
        <v>1.6333333333333335</v>
      </c>
      <c r="U52" s="26">
        <f>AVERAGE(U45:U50)</f>
        <v>4.766666666666667</v>
      </c>
      <c r="V52" s="26">
        <f>AVERAGE(V45:V50)</f>
        <v>11.566666666666668</v>
      </c>
      <c r="W52" s="28"/>
      <c r="X52" s="31"/>
    </row>
    <row r="53" spans="2:24" ht="13.5">
      <c r="B53" s="47" t="s">
        <v>13</v>
      </c>
      <c r="C53" s="22" t="s">
        <v>5</v>
      </c>
      <c r="D53" s="12">
        <f>SUM(D38:D42,D45:D50)</f>
        <v>61.20000000000001</v>
      </c>
      <c r="E53" s="12">
        <f>SUM(E38:E42,E45:E50)</f>
        <v>110.9</v>
      </c>
      <c r="F53" s="23"/>
      <c r="G53" s="12">
        <f>SUM(G38:G42,G45:G50)</f>
        <v>13.899999999999999</v>
      </c>
      <c r="H53" s="24"/>
      <c r="I53" s="12">
        <f aca="true" t="shared" si="16" ref="I53:P53">SUM(I38:I42,I45:I50)</f>
        <v>795</v>
      </c>
      <c r="J53" s="12">
        <f t="shared" si="16"/>
        <v>1002</v>
      </c>
      <c r="K53" s="12">
        <f t="shared" si="16"/>
        <v>553.3</v>
      </c>
      <c r="L53" s="12">
        <f t="shared" si="16"/>
        <v>68.4</v>
      </c>
      <c r="M53" s="12">
        <f t="shared" si="16"/>
        <v>80.30000000000001</v>
      </c>
      <c r="N53" s="12">
        <f t="shared" si="16"/>
        <v>57.699999999999996</v>
      </c>
      <c r="O53" s="12">
        <f t="shared" si="16"/>
        <v>96</v>
      </c>
      <c r="P53" s="12">
        <f t="shared" si="16"/>
        <v>25.5</v>
      </c>
      <c r="Q53" s="24"/>
      <c r="R53" s="12">
        <f>SUM(R38:R42,R45:R50)</f>
        <v>25.5</v>
      </c>
      <c r="S53" s="15">
        <f>SUM(S38:S42,S45:S50)</f>
        <v>65.12</v>
      </c>
      <c r="T53" s="12">
        <f>SUM(T38:T42,T45:T50)</f>
        <v>19.200000000000003</v>
      </c>
      <c r="U53" s="12">
        <f>SUM(U38:U42,U45:U50)</f>
        <v>52.00000000000001</v>
      </c>
      <c r="V53" s="12">
        <f>SUM(V38:V42,V45:V50)</f>
        <v>128.2</v>
      </c>
      <c r="W53" s="24"/>
      <c r="X53" s="16"/>
    </row>
    <row r="54" spans="2:24" ht="13.5">
      <c r="B54" s="48"/>
      <c r="C54" s="25" t="s">
        <v>3</v>
      </c>
      <c r="D54" s="26">
        <f>AVERAGE(D38:D42,D45:D50)</f>
        <v>5.563636363636364</v>
      </c>
      <c r="E54" s="26">
        <f>AVERAGE(E38:E42,E45:E50)</f>
        <v>10.081818181818182</v>
      </c>
      <c r="F54" s="27"/>
      <c r="G54" s="26">
        <f>AVERAGE(G38:G42,G45:G50)</f>
        <v>1.2636363636363634</v>
      </c>
      <c r="H54" s="28"/>
      <c r="I54" s="26">
        <f aca="true" t="shared" si="17" ref="I54:N54">AVERAGE(I38:I42,I45:I50)</f>
        <v>72.27272727272727</v>
      </c>
      <c r="J54" s="26">
        <f t="shared" si="17"/>
        <v>91.0909090909091</v>
      </c>
      <c r="K54" s="26">
        <f t="shared" si="17"/>
        <v>50.3</v>
      </c>
      <c r="L54" s="26">
        <f t="shared" si="17"/>
        <v>6.218181818181819</v>
      </c>
      <c r="M54" s="26">
        <f t="shared" si="17"/>
        <v>7.300000000000001</v>
      </c>
      <c r="N54" s="26">
        <f t="shared" si="17"/>
        <v>5.245454545454545</v>
      </c>
      <c r="O54" s="29"/>
      <c r="P54" s="29"/>
      <c r="Q54" s="28"/>
      <c r="R54" s="29"/>
      <c r="S54" s="30">
        <f>AVERAGE(S38:S42,S45:S50)</f>
        <v>5.920000000000001</v>
      </c>
      <c r="T54" s="26">
        <f>AVERAGE(T38:T42,T45:T50)</f>
        <v>1.7454545454545458</v>
      </c>
      <c r="U54" s="26">
        <f>AVERAGE(U38:U42,U45:U50)</f>
        <v>4.7272727272727275</v>
      </c>
      <c r="V54" s="26">
        <f>AVERAGE(V38:V42,V45:V50)</f>
        <v>11.654545454545454</v>
      </c>
      <c r="W54" s="28"/>
      <c r="X54" s="31"/>
    </row>
    <row r="55" spans="2:24" ht="13.5">
      <c r="B55" s="47" t="s">
        <v>14</v>
      </c>
      <c r="C55" s="22" t="s">
        <v>5</v>
      </c>
      <c r="D55" s="12">
        <f>SUM(D6:D10,D13:D17,D22:D26,D29:D33,D38:D42,D45:D50)</f>
        <v>189.59999999999994</v>
      </c>
      <c r="E55" s="12">
        <f>SUM(E6:E10,E13:E17,E22:E26,E29:E33,E38:E42,E45:E50)</f>
        <v>330.79999999999995</v>
      </c>
      <c r="F55" s="23"/>
      <c r="G55" s="12">
        <f>SUM(G6:G10,G13:G17,G22:G26,G29:G33,G38:G42,G45:G50)</f>
        <v>50.199999999999996</v>
      </c>
      <c r="H55" s="24"/>
      <c r="I55" s="12">
        <f aca="true" t="shared" si="18" ref="I55:O55">SUM(I6:I10,I13:I17,I22:I26,I29:I33,I38:I42,I45:I50)</f>
        <v>2210.0000000000005</v>
      </c>
      <c r="J55" s="12">
        <f t="shared" si="18"/>
        <v>2867.6999999999994</v>
      </c>
      <c r="K55" s="12">
        <f t="shared" si="18"/>
        <v>1509.8</v>
      </c>
      <c r="L55" s="12">
        <f t="shared" si="18"/>
        <v>219.29999999999995</v>
      </c>
      <c r="M55" s="12">
        <f t="shared" si="18"/>
        <v>247.89999999999998</v>
      </c>
      <c r="N55" s="12">
        <f t="shared" si="18"/>
        <v>190.50000000000006</v>
      </c>
      <c r="O55" s="12">
        <f t="shared" si="18"/>
        <v>120.5</v>
      </c>
      <c r="P55" s="12"/>
      <c r="Q55" s="24"/>
      <c r="R55" s="12">
        <f>SUM(R6:R10,R13:R17,R22:R26,R29:R33,R38:R42,R45:R50)</f>
        <v>89.00000000000001</v>
      </c>
      <c r="S55" s="15">
        <f>SUM(S6:S10,S13:S17,S22:S26,S29:S33,S38:S42,S45:S50)</f>
        <v>214.29</v>
      </c>
      <c r="T55" s="12">
        <f>SUM(T6:T10,T13:T17,T22:T26,T29:T33,T38:T42,T45:T50)</f>
        <v>52.69999999999998</v>
      </c>
      <c r="U55" s="12">
        <f>SUM(U6:U10,U13:U17,U22:U26,U29:U33,U38:U42,U45:U50)</f>
        <v>136</v>
      </c>
      <c r="V55" s="12">
        <f>SUM(V6:V10,V13:V17,V22:V26,V29:V33,V38:V42,V45:V50)</f>
        <v>342.09999999999997</v>
      </c>
      <c r="W55" s="24"/>
      <c r="X55" s="16"/>
    </row>
    <row r="56" spans="2:24" ht="13.5">
      <c r="B56" s="48" t="s">
        <v>15</v>
      </c>
      <c r="C56" s="25" t="s">
        <v>3</v>
      </c>
      <c r="D56" s="26">
        <f>AVERAGE(D6:D10,D13:D17,D22:D26,D29:D33,D38:D42,D45:D50)</f>
        <v>6.116129032258063</v>
      </c>
      <c r="E56" s="26">
        <f>AVERAGE(E6:E10,E13:E17,E22:E26,E29:E33,E38:E42,E45:E50)</f>
        <v>10.670967741935483</v>
      </c>
      <c r="F56" s="27"/>
      <c r="G56" s="26">
        <f>AVERAGE(G6:G10,G13:G17,G22:G26,G29:G33,G38:G42,G45:G50)</f>
        <v>1.6193548387096772</v>
      </c>
      <c r="H56" s="28"/>
      <c r="I56" s="26">
        <f aca="true" t="shared" si="19" ref="I56:N56">AVERAGE(I6:I10,I13:I17,I22:I26,I29:I33,I38:I42,I45:I50)</f>
        <v>71.29032258064518</v>
      </c>
      <c r="J56" s="26">
        <f t="shared" si="19"/>
        <v>92.5064516129032</v>
      </c>
      <c r="K56" s="26">
        <f t="shared" si="19"/>
        <v>48.70322580645161</v>
      </c>
      <c r="L56" s="26">
        <f t="shared" si="19"/>
        <v>7.074193548387095</v>
      </c>
      <c r="M56" s="26">
        <f t="shared" si="19"/>
        <v>7.9967741935483865</v>
      </c>
      <c r="N56" s="26">
        <f t="shared" si="19"/>
        <v>6.145161290322583</v>
      </c>
      <c r="O56" s="29"/>
      <c r="P56" s="29"/>
      <c r="Q56" s="28"/>
      <c r="R56" s="29"/>
      <c r="S56" s="30">
        <f>AVERAGE(S6:S10,S13:S17,S22:S26,S29:S33,S38:S42,S45:S50)</f>
        <v>6.91258064516129</v>
      </c>
      <c r="T56" s="26">
        <f>AVERAGE(T6:T10,T13:T17,T22:T26,T29:T33,T38:T42,T45:T50)</f>
        <v>1.6999999999999995</v>
      </c>
      <c r="U56" s="26">
        <f>AVERAGE(U6:U10,U13:U17,U22:U26,U29:U33,U38:U42,U45:U50)</f>
        <v>4.387096774193548</v>
      </c>
      <c r="V56" s="26">
        <f>AVERAGE(V6:V10,V13:V17,V22:V26,V29:V33,V38:V42,V45:V50)</f>
        <v>11.035483870967742</v>
      </c>
      <c r="W56" s="28"/>
      <c r="X56" s="31"/>
    </row>
  </sheetData>
  <sheetProtection/>
  <mergeCells count="17">
    <mergeCell ref="L4:N4"/>
    <mergeCell ref="O4:Q4"/>
    <mergeCell ref="T4:X4"/>
    <mergeCell ref="B11:B12"/>
    <mergeCell ref="B4:C5"/>
    <mergeCell ref="E4:F4"/>
    <mergeCell ref="G4:H4"/>
    <mergeCell ref="I4:K4"/>
    <mergeCell ref="B55:B56"/>
    <mergeCell ref="B36:B37"/>
    <mergeCell ref="B43:B44"/>
    <mergeCell ref="B51:B52"/>
    <mergeCell ref="B53:B54"/>
    <mergeCell ref="B18:B19"/>
    <mergeCell ref="B20:B21"/>
    <mergeCell ref="B27:B28"/>
    <mergeCell ref="B34:B35"/>
  </mergeCells>
  <dataValidations count="1">
    <dataValidation allowBlank="1" showInputMessage="1" showErrorMessage="1" imeMode="fullAlpha" sqref="X6:X56"/>
  </dataValidations>
  <printOptions horizontalCentered="1" verticalCentered="1"/>
  <pageMargins left="0.35433070866141736" right="0.35433070866141736" top="0.2362204724409449" bottom="0.11811023622047245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pane ySplit="5" topLeftCell="A6" activePane="bottomLeft" state="frozen"/>
      <selection pane="topLeft" activeCell="E2" sqref="E2"/>
      <selection pane="bottomLeft" activeCell="D6" sqref="D6"/>
    </sheetView>
  </sheetViews>
  <sheetFormatPr defaultColWidth="9.00390625" defaultRowHeight="13.5"/>
  <cols>
    <col min="1" max="1" width="2.25390625" style="1" customWidth="1"/>
    <col min="2" max="2" width="7.125" style="1" bestFit="1" customWidth="1"/>
    <col min="3" max="3" width="5.25390625" style="1" bestFit="1" customWidth="1"/>
    <col min="4" max="24" width="8.125" style="1" customWidth="1"/>
    <col min="25" max="16384" width="9.00390625" style="1" customWidth="1"/>
  </cols>
  <sheetData>
    <row r="2" spans="2:5" ht="18.75">
      <c r="B2" s="2" t="s">
        <v>36</v>
      </c>
      <c r="C2" s="3" t="s">
        <v>16</v>
      </c>
      <c r="D2" s="2" t="s">
        <v>39</v>
      </c>
      <c r="E2" s="3" t="s">
        <v>17</v>
      </c>
    </row>
    <row r="3" ht="6.75" customHeight="1">
      <c r="B3" s="4"/>
    </row>
    <row r="4" spans="2:24" ht="13.5">
      <c r="B4" s="47" t="s">
        <v>18</v>
      </c>
      <c r="C4" s="49"/>
      <c r="D4" s="5" t="s">
        <v>0</v>
      </c>
      <c r="E4" s="44" t="s">
        <v>19</v>
      </c>
      <c r="F4" s="46"/>
      <c r="G4" s="45" t="s">
        <v>20</v>
      </c>
      <c r="H4" s="45"/>
      <c r="I4" s="44" t="s">
        <v>21</v>
      </c>
      <c r="J4" s="45"/>
      <c r="K4" s="46"/>
      <c r="L4" s="44" t="s">
        <v>22</v>
      </c>
      <c r="M4" s="45"/>
      <c r="N4" s="46"/>
      <c r="O4" s="45" t="s">
        <v>23</v>
      </c>
      <c r="P4" s="45"/>
      <c r="Q4" s="45"/>
      <c r="R4" s="6" t="s">
        <v>24</v>
      </c>
      <c r="S4" s="5" t="s">
        <v>25</v>
      </c>
      <c r="T4" s="44" t="s">
        <v>26</v>
      </c>
      <c r="U4" s="45"/>
      <c r="V4" s="45"/>
      <c r="W4" s="45"/>
      <c r="X4" s="46"/>
    </row>
    <row r="5" spans="2:24" ht="15.75">
      <c r="B5" s="48"/>
      <c r="C5" s="50"/>
      <c r="D5" s="7" t="s">
        <v>27</v>
      </c>
      <c r="E5" s="8" t="s">
        <v>28</v>
      </c>
      <c r="F5" s="8" t="s">
        <v>29</v>
      </c>
      <c r="G5" s="8" t="s">
        <v>28</v>
      </c>
      <c r="H5" s="8" t="s">
        <v>29</v>
      </c>
      <c r="I5" s="8" t="s">
        <v>0</v>
      </c>
      <c r="J5" s="8" t="s">
        <v>1</v>
      </c>
      <c r="K5" s="8" t="s">
        <v>2</v>
      </c>
      <c r="L5" s="8" t="s">
        <v>0</v>
      </c>
      <c r="M5" s="8" t="s">
        <v>1</v>
      </c>
      <c r="N5" s="8" t="s">
        <v>2</v>
      </c>
      <c r="O5" s="8" t="s">
        <v>30</v>
      </c>
      <c r="P5" s="8" t="s">
        <v>31</v>
      </c>
      <c r="Q5" s="8" t="s">
        <v>29</v>
      </c>
      <c r="R5" s="9" t="s">
        <v>32</v>
      </c>
      <c r="S5" s="7" t="s">
        <v>115</v>
      </c>
      <c r="T5" s="8" t="s">
        <v>0</v>
      </c>
      <c r="U5" s="8" t="s">
        <v>1</v>
      </c>
      <c r="V5" s="8" t="s">
        <v>33</v>
      </c>
      <c r="W5" s="8" t="s">
        <v>29</v>
      </c>
      <c r="X5" s="8" t="s">
        <v>34</v>
      </c>
    </row>
    <row r="6" spans="2:24" ht="13.5">
      <c r="B6" s="10"/>
      <c r="C6" s="11">
        <v>1</v>
      </c>
      <c r="D6" s="12">
        <v>3.4</v>
      </c>
      <c r="E6" s="12">
        <v>10</v>
      </c>
      <c r="F6" s="13">
        <v>0.46875</v>
      </c>
      <c r="G6" s="12">
        <v>-2.1</v>
      </c>
      <c r="H6" s="14">
        <v>0.09652777777777777</v>
      </c>
      <c r="I6" s="12">
        <v>62.6</v>
      </c>
      <c r="J6" s="12">
        <v>82.6</v>
      </c>
      <c r="K6" s="12">
        <v>37.7</v>
      </c>
      <c r="L6" s="12">
        <v>3.9</v>
      </c>
      <c r="M6" s="12">
        <v>4.8</v>
      </c>
      <c r="N6" s="12">
        <v>3</v>
      </c>
      <c r="O6" s="12">
        <v>0</v>
      </c>
      <c r="P6" s="12"/>
      <c r="Q6" s="14"/>
      <c r="R6" s="12">
        <v>0.2</v>
      </c>
      <c r="S6" s="15">
        <v>3.03</v>
      </c>
      <c r="T6" s="12">
        <v>2.6</v>
      </c>
      <c r="U6" s="12">
        <v>7.1</v>
      </c>
      <c r="V6" s="12">
        <v>13.5</v>
      </c>
      <c r="W6" s="14">
        <v>0.8055555555555555</v>
      </c>
      <c r="X6" s="16" t="s">
        <v>50</v>
      </c>
    </row>
    <row r="7" spans="2:24" ht="13.5">
      <c r="B7" s="17"/>
      <c r="C7" s="18">
        <v>2</v>
      </c>
      <c r="D7" s="19">
        <v>0.7</v>
      </c>
      <c r="E7" s="19">
        <v>2.3</v>
      </c>
      <c r="F7" s="13">
        <v>0.5208333333333334</v>
      </c>
      <c r="G7" s="19">
        <v>-1.3</v>
      </c>
      <c r="H7" s="14">
        <v>0.7534722222222222</v>
      </c>
      <c r="I7" s="19">
        <v>50.4</v>
      </c>
      <c r="J7" s="19">
        <v>80.4</v>
      </c>
      <c r="K7" s="19">
        <v>37.5</v>
      </c>
      <c r="L7" s="19">
        <v>3.6</v>
      </c>
      <c r="M7" s="19">
        <v>4.2</v>
      </c>
      <c r="N7" s="19">
        <v>2.9</v>
      </c>
      <c r="O7" s="19">
        <v>0</v>
      </c>
      <c r="P7" s="19"/>
      <c r="Q7" s="14"/>
      <c r="R7" s="19">
        <v>1.4</v>
      </c>
      <c r="S7" s="20">
        <v>6.74</v>
      </c>
      <c r="T7" s="19">
        <v>4</v>
      </c>
      <c r="U7" s="19">
        <v>7.6</v>
      </c>
      <c r="V7" s="19">
        <v>17.3</v>
      </c>
      <c r="W7" s="14">
        <v>0.41180555555555554</v>
      </c>
      <c r="X7" s="21" t="s">
        <v>53</v>
      </c>
    </row>
    <row r="8" spans="2:24" ht="13.5">
      <c r="B8" s="17"/>
      <c r="C8" s="18">
        <v>3</v>
      </c>
      <c r="D8" s="19">
        <v>0.5</v>
      </c>
      <c r="E8" s="19">
        <v>4.9</v>
      </c>
      <c r="F8" s="13">
        <v>0.6201388888888889</v>
      </c>
      <c r="G8" s="19">
        <v>-2.4</v>
      </c>
      <c r="H8" s="14">
        <v>0.8104166666666667</v>
      </c>
      <c r="I8" s="19">
        <v>59</v>
      </c>
      <c r="J8" s="19">
        <v>73.8</v>
      </c>
      <c r="K8" s="19">
        <v>38</v>
      </c>
      <c r="L8" s="19">
        <v>3.6</v>
      </c>
      <c r="M8" s="19">
        <v>5.2</v>
      </c>
      <c r="N8" s="19">
        <v>2.7</v>
      </c>
      <c r="O8" s="19">
        <v>0</v>
      </c>
      <c r="P8" s="19"/>
      <c r="Q8" s="14"/>
      <c r="R8" s="19">
        <v>4</v>
      </c>
      <c r="S8" s="20">
        <v>9.55</v>
      </c>
      <c r="T8" s="19">
        <v>1.7</v>
      </c>
      <c r="U8" s="19">
        <v>4.8</v>
      </c>
      <c r="V8" s="19">
        <v>8.4</v>
      </c>
      <c r="W8" s="14">
        <v>0.6097222222222222</v>
      </c>
      <c r="X8" s="21" t="s">
        <v>53</v>
      </c>
    </row>
    <row r="9" spans="2:24" ht="13.5">
      <c r="B9" s="17"/>
      <c r="C9" s="18">
        <v>4</v>
      </c>
      <c r="D9" s="19">
        <v>2.9</v>
      </c>
      <c r="E9" s="19">
        <v>7.9</v>
      </c>
      <c r="F9" s="13">
        <v>0.5784722222222222</v>
      </c>
      <c r="G9" s="19">
        <v>-2.3</v>
      </c>
      <c r="H9" s="14">
        <v>0.2034722222222222</v>
      </c>
      <c r="I9" s="19">
        <v>60.5</v>
      </c>
      <c r="J9" s="19">
        <v>85.9</v>
      </c>
      <c r="K9" s="19">
        <v>36.8</v>
      </c>
      <c r="L9" s="19">
        <v>4.1</v>
      </c>
      <c r="M9" s="19">
        <v>6</v>
      </c>
      <c r="N9" s="19">
        <v>2.7</v>
      </c>
      <c r="O9" s="19">
        <v>0</v>
      </c>
      <c r="P9" s="19"/>
      <c r="Q9" s="14"/>
      <c r="R9" s="19">
        <v>5.9</v>
      </c>
      <c r="S9" s="20">
        <v>12.2</v>
      </c>
      <c r="T9" s="19">
        <v>1.8</v>
      </c>
      <c r="U9" s="19">
        <v>5.3</v>
      </c>
      <c r="V9" s="19">
        <v>13.3</v>
      </c>
      <c r="W9" s="14">
        <v>0.5958333333333333</v>
      </c>
      <c r="X9" s="21" t="s">
        <v>66</v>
      </c>
    </row>
    <row r="10" spans="2:24" ht="13.5">
      <c r="B10" s="17"/>
      <c r="C10" s="18">
        <v>5</v>
      </c>
      <c r="D10" s="19">
        <v>4.3</v>
      </c>
      <c r="E10" s="19">
        <v>10.8</v>
      </c>
      <c r="F10" s="13">
        <v>0.625</v>
      </c>
      <c r="G10" s="19">
        <v>-1.9</v>
      </c>
      <c r="H10" s="14">
        <v>0.2020833333333333</v>
      </c>
      <c r="I10" s="19">
        <v>67.4</v>
      </c>
      <c r="J10" s="19">
        <v>94.5</v>
      </c>
      <c r="K10" s="19">
        <v>39.7</v>
      </c>
      <c r="L10" s="19">
        <v>4.7</v>
      </c>
      <c r="M10" s="19">
        <v>6.4</v>
      </c>
      <c r="N10" s="19">
        <v>3</v>
      </c>
      <c r="O10" s="19">
        <v>0.5</v>
      </c>
      <c r="P10" s="19">
        <v>0.5</v>
      </c>
      <c r="Q10" s="33" t="s">
        <v>54</v>
      </c>
      <c r="R10" s="19">
        <v>3.3</v>
      </c>
      <c r="S10" s="20">
        <v>8.9</v>
      </c>
      <c r="T10" s="19">
        <v>1</v>
      </c>
      <c r="U10" s="19">
        <v>2.6</v>
      </c>
      <c r="V10" s="19">
        <v>4.7</v>
      </c>
      <c r="W10" s="14">
        <v>0.3965277777777778</v>
      </c>
      <c r="X10" s="21" t="s">
        <v>59</v>
      </c>
    </row>
    <row r="11" spans="2:24" ht="13.5">
      <c r="B11" s="47" t="s">
        <v>4</v>
      </c>
      <c r="C11" s="22" t="s">
        <v>5</v>
      </c>
      <c r="D11" s="12">
        <f>SUM(D6:D10)</f>
        <v>11.8</v>
      </c>
      <c r="E11" s="12">
        <f>SUM(E6:E10)</f>
        <v>35.900000000000006</v>
      </c>
      <c r="F11" s="23"/>
      <c r="G11" s="12">
        <f>SUM(G6:G10)</f>
        <v>-10.000000000000002</v>
      </c>
      <c r="H11" s="24"/>
      <c r="I11" s="12">
        <f aca="true" t="shared" si="0" ref="I11:P11">SUM(I6:I10)</f>
        <v>299.9</v>
      </c>
      <c r="J11" s="12">
        <f t="shared" si="0"/>
        <v>417.20000000000005</v>
      </c>
      <c r="K11" s="12">
        <f t="shared" si="0"/>
        <v>189.7</v>
      </c>
      <c r="L11" s="12">
        <f t="shared" si="0"/>
        <v>19.9</v>
      </c>
      <c r="M11" s="12">
        <f t="shared" si="0"/>
        <v>26.6</v>
      </c>
      <c r="N11" s="12">
        <f t="shared" si="0"/>
        <v>14.3</v>
      </c>
      <c r="O11" s="12">
        <f t="shared" si="0"/>
        <v>0.5</v>
      </c>
      <c r="P11" s="12">
        <f t="shared" si="0"/>
        <v>0.5</v>
      </c>
      <c r="Q11" s="24"/>
      <c r="R11" s="12">
        <f>SUM(R6:R10)</f>
        <v>14.8</v>
      </c>
      <c r="S11" s="15">
        <f>SUM(S6:S10)</f>
        <v>40.42</v>
      </c>
      <c r="T11" s="12">
        <f>SUM(T6:T10)</f>
        <v>11.1</v>
      </c>
      <c r="U11" s="12">
        <f>SUM(U6:U10)</f>
        <v>27.400000000000002</v>
      </c>
      <c r="V11" s="12">
        <f>SUM(V6:V10)</f>
        <v>57.2</v>
      </c>
      <c r="W11" s="24"/>
      <c r="X11" s="16"/>
    </row>
    <row r="12" spans="2:24" ht="13.5">
      <c r="B12" s="48"/>
      <c r="C12" s="25" t="s">
        <v>3</v>
      </c>
      <c r="D12" s="26">
        <f>AVERAGE(D6:D10)</f>
        <v>2.3600000000000003</v>
      </c>
      <c r="E12" s="26">
        <f>AVERAGE(E6:E10)</f>
        <v>7.1800000000000015</v>
      </c>
      <c r="F12" s="27"/>
      <c r="G12" s="26">
        <f>AVERAGE(G6:G10)</f>
        <v>-2.0000000000000004</v>
      </c>
      <c r="H12" s="28"/>
      <c r="I12" s="26">
        <f aca="true" t="shared" si="1" ref="I12:N12">AVERAGE(I6:I10)</f>
        <v>59.98</v>
      </c>
      <c r="J12" s="26">
        <f t="shared" si="1"/>
        <v>83.44000000000001</v>
      </c>
      <c r="K12" s="26">
        <f t="shared" si="1"/>
        <v>37.94</v>
      </c>
      <c r="L12" s="26">
        <f t="shared" si="1"/>
        <v>3.9799999999999995</v>
      </c>
      <c r="M12" s="26">
        <f t="shared" si="1"/>
        <v>5.32</v>
      </c>
      <c r="N12" s="26">
        <f t="shared" si="1"/>
        <v>2.8600000000000003</v>
      </c>
      <c r="O12" s="29"/>
      <c r="P12" s="29"/>
      <c r="Q12" s="28"/>
      <c r="R12" s="29"/>
      <c r="S12" s="30">
        <f>AVERAGE(S6:S10)</f>
        <v>8.084</v>
      </c>
      <c r="T12" s="26">
        <f>AVERAGE(T6:T10)</f>
        <v>2.2199999999999998</v>
      </c>
      <c r="U12" s="26">
        <f>AVERAGE(U6:U10)</f>
        <v>5.48</v>
      </c>
      <c r="V12" s="26">
        <f>AVERAGE(V6:V10)</f>
        <v>11.440000000000001</v>
      </c>
      <c r="W12" s="28"/>
      <c r="X12" s="31"/>
    </row>
    <row r="13" spans="2:24" ht="13.5">
      <c r="B13" s="17"/>
      <c r="C13" s="18">
        <v>6</v>
      </c>
      <c r="D13" s="12">
        <v>7.8</v>
      </c>
      <c r="E13" s="12">
        <v>12.1</v>
      </c>
      <c r="F13" s="13">
        <v>0.6291666666666667</v>
      </c>
      <c r="G13" s="12">
        <v>4.3</v>
      </c>
      <c r="H13" s="14">
        <v>0.0020833333333333333</v>
      </c>
      <c r="I13" s="12">
        <v>94.5</v>
      </c>
      <c r="J13" s="12">
        <v>98.7</v>
      </c>
      <c r="K13" s="12">
        <v>84.6</v>
      </c>
      <c r="L13" s="12">
        <v>6.7</v>
      </c>
      <c r="M13" s="12">
        <v>8.3</v>
      </c>
      <c r="N13" s="12">
        <v>5.5</v>
      </c>
      <c r="O13" s="12">
        <v>14.5</v>
      </c>
      <c r="P13" s="12">
        <v>8.5</v>
      </c>
      <c r="Q13" s="14">
        <v>0.9583333333333334</v>
      </c>
      <c r="R13" s="12">
        <v>0.6</v>
      </c>
      <c r="S13" s="15">
        <v>4.84</v>
      </c>
      <c r="T13" s="12">
        <v>0.9</v>
      </c>
      <c r="U13" s="12">
        <v>2.9</v>
      </c>
      <c r="V13" s="12">
        <v>5.4</v>
      </c>
      <c r="W13" s="14">
        <v>0.6548611111111111</v>
      </c>
      <c r="X13" s="16" t="s">
        <v>50</v>
      </c>
    </row>
    <row r="14" spans="2:24" ht="13.5">
      <c r="B14" s="17"/>
      <c r="C14" s="18">
        <v>7</v>
      </c>
      <c r="D14" s="35" t="s">
        <v>67</v>
      </c>
      <c r="E14" s="35" t="s">
        <v>67</v>
      </c>
      <c r="F14" s="36" t="s">
        <v>67</v>
      </c>
      <c r="G14" s="35" t="s">
        <v>67</v>
      </c>
      <c r="H14" s="37" t="s">
        <v>67</v>
      </c>
      <c r="I14" s="19">
        <v>83.8</v>
      </c>
      <c r="J14" s="19">
        <v>100</v>
      </c>
      <c r="K14" s="19">
        <v>57.3</v>
      </c>
      <c r="L14" s="19">
        <v>8.7</v>
      </c>
      <c r="M14" s="19">
        <v>10.7</v>
      </c>
      <c r="N14" s="19">
        <v>7.8</v>
      </c>
      <c r="O14" s="19">
        <v>60.5</v>
      </c>
      <c r="P14" s="19">
        <v>19</v>
      </c>
      <c r="Q14" s="14">
        <v>0.20833333333333334</v>
      </c>
      <c r="R14" s="19">
        <v>0</v>
      </c>
      <c r="S14" s="20">
        <v>3.11</v>
      </c>
      <c r="T14" s="19">
        <v>1.6</v>
      </c>
      <c r="U14" s="19">
        <v>5.5</v>
      </c>
      <c r="V14" s="19">
        <v>16.7</v>
      </c>
      <c r="W14" s="14">
        <v>0.16805555555555554</v>
      </c>
      <c r="X14" s="21" t="s">
        <v>58</v>
      </c>
    </row>
    <row r="15" spans="2:24" ht="13.5">
      <c r="B15" s="17"/>
      <c r="C15" s="18">
        <v>8</v>
      </c>
      <c r="D15" s="19">
        <v>2.6</v>
      </c>
      <c r="E15" s="19">
        <v>5.6</v>
      </c>
      <c r="F15" s="13">
        <v>0.5951388888888889</v>
      </c>
      <c r="G15" s="19">
        <v>-1.1</v>
      </c>
      <c r="H15" s="14">
        <v>0.9777777777777777</v>
      </c>
      <c r="I15" s="19">
        <v>52.3</v>
      </c>
      <c r="J15" s="19">
        <v>71.8</v>
      </c>
      <c r="K15" s="19">
        <v>39.3</v>
      </c>
      <c r="L15" s="19">
        <v>6.3</v>
      </c>
      <c r="M15" s="19">
        <v>7.8</v>
      </c>
      <c r="N15" s="19">
        <v>5</v>
      </c>
      <c r="O15" s="19">
        <v>0.5</v>
      </c>
      <c r="P15" s="19">
        <v>0.5</v>
      </c>
      <c r="Q15" s="14">
        <v>0.08333333333333333</v>
      </c>
      <c r="R15" s="19">
        <v>3.4</v>
      </c>
      <c r="S15" s="20">
        <v>10.11</v>
      </c>
      <c r="T15" s="19">
        <v>3.6</v>
      </c>
      <c r="U15" s="19">
        <v>5.7</v>
      </c>
      <c r="V15" s="19">
        <v>11.9</v>
      </c>
      <c r="W15" s="14">
        <v>0.66875</v>
      </c>
      <c r="X15" s="21" t="s">
        <v>50</v>
      </c>
    </row>
    <row r="16" spans="2:24" ht="13.5">
      <c r="B16" s="17"/>
      <c r="C16" s="18">
        <v>9</v>
      </c>
      <c r="D16" s="19">
        <v>1.2</v>
      </c>
      <c r="E16" s="19">
        <v>5</v>
      </c>
      <c r="F16" s="13">
        <v>0.5729166666666666</v>
      </c>
      <c r="G16" s="19">
        <v>-1.4</v>
      </c>
      <c r="H16" s="14">
        <v>0.2576388888888889</v>
      </c>
      <c r="I16" s="19">
        <v>62.1</v>
      </c>
      <c r="J16" s="19">
        <v>86.5</v>
      </c>
      <c r="K16" s="19">
        <v>42.4</v>
      </c>
      <c r="L16" s="19">
        <v>4.7</v>
      </c>
      <c r="M16" s="19">
        <v>5.8</v>
      </c>
      <c r="N16" s="19">
        <v>3.7</v>
      </c>
      <c r="O16" s="19">
        <v>0</v>
      </c>
      <c r="P16" s="19"/>
      <c r="Q16" s="14"/>
      <c r="R16" s="19">
        <v>2</v>
      </c>
      <c r="S16" s="20">
        <v>8.03</v>
      </c>
      <c r="T16" s="19">
        <v>1.7</v>
      </c>
      <c r="U16" s="19">
        <v>4.5</v>
      </c>
      <c r="V16" s="19">
        <v>10.1</v>
      </c>
      <c r="W16" s="14">
        <v>0.4680555555555555</v>
      </c>
      <c r="X16" s="21" t="s">
        <v>50</v>
      </c>
    </row>
    <row r="17" spans="2:24" ht="13.5">
      <c r="B17" s="17"/>
      <c r="C17" s="18">
        <v>10</v>
      </c>
      <c r="D17" s="19">
        <v>2.4</v>
      </c>
      <c r="E17" s="19">
        <v>7.2</v>
      </c>
      <c r="F17" s="13">
        <v>0.575</v>
      </c>
      <c r="G17" s="19">
        <v>-3.4</v>
      </c>
      <c r="H17" s="14">
        <v>0.23819444444444446</v>
      </c>
      <c r="I17" s="19">
        <v>63.6</v>
      </c>
      <c r="J17" s="19">
        <v>89.1</v>
      </c>
      <c r="K17" s="19">
        <v>42.8</v>
      </c>
      <c r="L17" s="19">
        <v>4.8</v>
      </c>
      <c r="M17" s="19">
        <v>6.6</v>
      </c>
      <c r="N17" s="19">
        <v>3.2</v>
      </c>
      <c r="O17" s="19">
        <v>0</v>
      </c>
      <c r="P17" s="19"/>
      <c r="Q17" s="14"/>
      <c r="R17" s="19">
        <v>6.6</v>
      </c>
      <c r="S17" s="20">
        <v>13.39</v>
      </c>
      <c r="T17" s="19">
        <v>1.5</v>
      </c>
      <c r="U17" s="19">
        <v>4.1</v>
      </c>
      <c r="V17" s="19">
        <v>8.6</v>
      </c>
      <c r="W17" s="14">
        <v>0.9625</v>
      </c>
      <c r="X17" s="21" t="s">
        <v>58</v>
      </c>
    </row>
    <row r="18" spans="2:24" ht="13.5">
      <c r="B18" s="47" t="s">
        <v>6</v>
      </c>
      <c r="C18" s="22" t="s">
        <v>5</v>
      </c>
      <c r="D18" s="12">
        <f>SUM(D13:D17)</f>
        <v>14</v>
      </c>
      <c r="E18" s="12">
        <f aca="true" t="shared" si="2" ref="E18:P18">SUM(E13:E17)</f>
        <v>29.9</v>
      </c>
      <c r="F18" s="23"/>
      <c r="G18" s="12">
        <f t="shared" si="2"/>
        <v>-1.6</v>
      </c>
      <c r="H18" s="24"/>
      <c r="I18" s="12">
        <f t="shared" si="2"/>
        <v>356.30000000000007</v>
      </c>
      <c r="J18" s="12">
        <f t="shared" si="2"/>
        <v>446.1</v>
      </c>
      <c r="K18" s="12">
        <f t="shared" si="2"/>
        <v>266.4</v>
      </c>
      <c r="L18" s="12">
        <f t="shared" si="2"/>
        <v>31.2</v>
      </c>
      <c r="M18" s="12">
        <f t="shared" si="2"/>
        <v>39.2</v>
      </c>
      <c r="N18" s="12">
        <f t="shared" si="2"/>
        <v>25.2</v>
      </c>
      <c r="O18" s="12">
        <f t="shared" si="2"/>
        <v>75.5</v>
      </c>
      <c r="P18" s="12">
        <f t="shared" si="2"/>
        <v>28</v>
      </c>
      <c r="Q18" s="24"/>
      <c r="R18" s="12">
        <f>SUM(R13:R17)</f>
        <v>12.6</v>
      </c>
      <c r="S18" s="15">
        <f>SUM(S13:S17)</f>
        <v>39.48</v>
      </c>
      <c r="T18" s="12">
        <f>SUM(T13:T17)</f>
        <v>9.3</v>
      </c>
      <c r="U18" s="12">
        <f>SUM(U13:U17)</f>
        <v>22.700000000000003</v>
      </c>
      <c r="V18" s="12">
        <f>SUM(V13:V17)</f>
        <v>52.7</v>
      </c>
      <c r="W18" s="24"/>
      <c r="X18" s="16"/>
    </row>
    <row r="19" spans="2:24" ht="13.5">
      <c r="B19" s="48"/>
      <c r="C19" s="25" t="s">
        <v>3</v>
      </c>
      <c r="D19" s="26">
        <f aca="true" t="shared" si="3" ref="D19:N19">AVERAGE(D13:D17)</f>
        <v>3.5</v>
      </c>
      <c r="E19" s="26">
        <f t="shared" si="3"/>
        <v>7.475</v>
      </c>
      <c r="F19" s="27"/>
      <c r="G19" s="26">
        <f t="shared" si="3"/>
        <v>-0.4</v>
      </c>
      <c r="H19" s="28"/>
      <c r="I19" s="26">
        <f t="shared" si="3"/>
        <v>71.26000000000002</v>
      </c>
      <c r="J19" s="26">
        <f t="shared" si="3"/>
        <v>89.22</v>
      </c>
      <c r="K19" s="26">
        <f t="shared" si="3"/>
        <v>53.279999999999994</v>
      </c>
      <c r="L19" s="26">
        <f t="shared" si="3"/>
        <v>6.24</v>
      </c>
      <c r="M19" s="26">
        <f t="shared" si="3"/>
        <v>7.840000000000001</v>
      </c>
      <c r="N19" s="26">
        <f t="shared" si="3"/>
        <v>5.04</v>
      </c>
      <c r="O19" s="29"/>
      <c r="P19" s="29"/>
      <c r="Q19" s="28"/>
      <c r="R19" s="29"/>
      <c r="S19" s="30">
        <f>AVERAGE(S13:S17)</f>
        <v>7.895999999999999</v>
      </c>
      <c r="T19" s="26">
        <f>AVERAGE(T13:T17)</f>
        <v>1.86</v>
      </c>
      <c r="U19" s="26">
        <f>AVERAGE(U13:U17)</f>
        <v>4.540000000000001</v>
      </c>
      <c r="V19" s="26">
        <f>AVERAGE(V13:V17)</f>
        <v>10.540000000000001</v>
      </c>
      <c r="W19" s="28"/>
      <c r="X19" s="31"/>
    </row>
    <row r="20" spans="2:24" ht="13.5">
      <c r="B20" s="47" t="s">
        <v>7</v>
      </c>
      <c r="C20" s="22" t="s">
        <v>5</v>
      </c>
      <c r="D20" s="12">
        <f aca="true" t="shared" si="4" ref="D20:P20">SUM(D6:D10,D13:D17)</f>
        <v>25.8</v>
      </c>
      <c r="E20" s="12">
        <f t="shared" si="4"/>
        <v>65.80000000000001</v>
      </c>
      <c r="F20" s="23"/>
      <c r="G20" s="12">
        <f t="shared" si="4"/>
        <v>-11.600000000000003</v>
      </c>
      <c r="H20" s="24"/>
      <c r="I20" s="12">
        <f t="shared" si="4"/>
        <v>656.2</v>
      </c>
      <c r="J20" s="12">
        <f t="shared" si="4"/>
        <v>863.3000000000001</v>
      </c>
      <c r="K20" s="12">
        <f t="shared" si="4"/>
        <v>456.09999999999997</v>
      </c>
      <c r="L20" s="12">
        <f t="shared" si="4"/>
        <v>51.099999999999994</v>
      </c>
      <c r="M20" s="12">
        <f t="shared" si="4"/>
        <v>65.8</v>
      </c>
      <c r="N20" s="12">
        <f t="shared" si="4"/>
        <v>39.50000000000001</v>
      </c>
      <c r="O20" s="12">
        <f t="shared" si="4"/>
        <v>76</v>
      </c>
      <c r="P20" s="12">
        <f t="shared" si="4"/>
        <v>28.5</v>
      </c>
      <c r="Q20" s="24"/>
      <c r="R20" s="12">
        <f>SUM(R6:R10,R13:R17)</f>
        <v>27.4</v>
      </c>
      <c r="S20" s="15">
        <f>SUM(S6:S10,S13:S17)</f>
        <v>79.9</v>
      </c>
      <c r="T20" s="12">
        <f>SUM(T6:T10,T13:T17)</f>
        <v>20.4</v>
      </c>
      <c r="U20" s="12">
        <f>SUM(U6:U10,U13:U17)</f>
        <v>50.1</v>
      </c>
      <c r="V20" s="12">
        <f>SUM(V6:V10,V13:V17)</f>
        <v>109.89999999999999</v>
      </c>
      <c r="W20" s="24"/>
      <c r="X20" s="16"/>
    </row>
    <row r="21" spans="2:24" ht="13.5">
      <c r="B21" s="48"/>
      <c r="C21" s="25" t="s">
        <v>3</v>
      </c>
      <c r="D21" s="26">
        <f aca="true" t="shared" si="5" ref="D21:N21">AVERAGE(D6:D10,D13:D17)</f>
        <v>2.8666666666666667</v>
      </c>
      <c r="E21" s="26">
        <f t="shared" si="5"/>
        <v>7.311111111111113</v>
      </c>
      <c r="F21" s="27"/>
      <c r="G21" s="26">
        <f t="shared" si="5"/>
        <v>-1.2888888888888892</v>
      </c>
      <c r="H21" s="28"/>
      <c r="I21" s="26">
        <f t="shared" si="5"/>
        <v>65.62</v>
      </c>
      <c r="J21" s="26">
        <f t="shared" si="5"/>
        <v>86.33000000000001</v>
      </c>
      <c r="K21" s="26">
        <f t="shared" si="5"/>
        <v>45.61</v>
      </c>
      <c r="L21" s="26">
        <f t="shared" si="5"/>
        <v>5.109999999999999</v>
      </c>
      <c r="M21" s="26">
        <f t="shared" si="5"/>
        <v>6.58</v>
      </c>
      <c r="N21" s="26">
        <f t="shared" si="5"/>
        <v>3.9500000000000006</v>
      </c>
      <c r="O21" s="29"/>
      <c r="P21" s="29"/>
      <c r="Q21" s="28"/>
      <c r="R21" s="29"/>
      <c r="S21" s="30">
        <f>AVERAGE(S6:S10,S13:S17)</f>
        <v>7.99</v>
      </c>
      <c r="T21" s="26">
        <f>AVERAGE(T6:T10,T13:T17)</f>
        <v>2.04</v>
      </c>
      <c r="U21" s="26">
        <f>AVERAGE(U6:U10,U13:U17)</f>
        <v>5.01</v>
      </c>
      <c r="V21" s="26">
        <f>AVERAGE(V6:V10,V13:V17)</f>
        <v>10.989999999999998</v>
      </c>
      <c r="W21" s="28"/>
      <c r="X21" s="31"/>
    </row>
    <row r="22" spans="2:24" ht="13.5">
      <c r="B22" s="17"/>
      <c r="C22" s="18">
        <v>11</v>
      </c>
      <c r="D22" s="12">
        <v>3.6</v>
      </c>
      <c r="E22" s="12">
        <v>7.8</v>
      </c>
      <c r="F22" s="13">
        <v>0.6</v>
      </c>
      <c r="G22" s="12">
        <v>-0.3</v>
      </c>
      <c r="H22" s="14">
        <v>0.30416666666666664</v>
      </c>
      <c r="I22" s="12">
        <v>59.3</v>
      </c>
      <c r="J22" s="12">
        <v>80.9</v>
      </c>
      <c r="K22" s="12">
        <v>34.5</v>
      </c>
      <c r="L22" s="12">
        <v>5.6</v>
      </c>
      <c r="M22" s="12">
        <v>7.8</v>
      </c>
      <c r="N22" s="12">
        <v>4</v>
      </c>
      <c r="O22" s="12">
        <v>0</v>
      </c>
      <c r="P22" s="12"/>
      <c r="Q22" s="14"/>
      <c r="R22" s="12">
        <v>6.8</v>
      </c>
      <c r="S22" s="15">
        <v>14.93</v>
      </c>
      <c r="T22" s="12">
        <v>1.5</v>
      </c>
      <c r="U22" s="12">
        <v>4.8</v>
      </c>
      <c r="V22" s="12">
        <v>10.4</v>
      </c>
      <c r="W22" s="14">
        <v>0.5243055555555556</v>
      </c>
      <c r="X22" s="16" t="s">
        <v>53</v>
      </c>
    </row>
    <row r="23" spans="2:24" ht="13.5">
      <c r="B23" s="17"/>
      <c r="C23" s="18">
        <v>12</v>
      </c>
      <c r="D23" s="19">
        <v>3</v>
      </c>
      <c r="E23" s="19">
        <v>8.8</v>
      </c>
      <c r="F23" s="13">
        <v>0.6194444444444445</v>
      </c>
      <c r="G23" s="19">
        <v>-1.7</v>
      </c>
      <c r="H23" s="14">
        <v>0.3034722222222222</v>
      </c>
      <c r="I23" s="19">
        <v>62.7</v>
      </c>
      <c r="J23" s="19">
        <v>85.3</v>
      </c>
      <c r="K23" s="19">
        <v>38.4</v>
      </c>
      <c r="L23" s="19">
        <v>5.1</v>
      </c>
      <c r="M23" s="19">
        <v>7</v>
      </c>
      <c r="N23" s="19">
        <v>3.7</v>
      </c>
      <c r="O23" s="19">
        <v>0</v>
      </c>
      <c r="P23" s="19"/>
      <c r="Q23" s="14"/>
      <c r="R23" s="19">
        <v>6.8</v>
      </c>
      <c r="S23" s="20">
        <v>13.39</v>
      </c>
      <c r="T23" s="19">
        <v>1.4</v>
      </c>
      <c r="U23" s="19">
        <v>4</v>
      </c>
      <c r="V23" s="19">
        <v>9.7</v>
      </c>
      <c r="W23" s="14">
        <v>0.5805555555555556</v>
      </c>
      <c r="X23" s="21" t="s">
        <v>53</v>
      </c>
    </row>
    <row r="24" spans="2:24" ht="13.5">
      <c r="B24" s="17"/>
      <c r="C24" s="18">
        <v>13</v>
      </c>
      <c r="D24" s="19">
        <v>4.6</v>
      </c>
      <c r="E24" s="19">
        <v>6.6</v>
      </c>
      <c r="F24" s="13">
        <v>0.6222222222222222</v>
      </c>
      <c r="G24" s="19">
        <v>1.5</v>
      </c>
      <c r="H24" s="14">
        <v>0.06597222222222222</v>
      </c>
      <c r="I24" s="19">
        <v>80.1</v>
      </c>
      <c r="J24" s="19">
        <v>98.9</v>
      </c>
      <c r="K24" s="19">
        <v>59.9</v>
      </c>
      <c r="L24" s="19">
        <v>5.2</v>
      </c>
      <c r="M24" s="19">
        <v>6.2</v>
      </c>
      <c r="N24" s="19">
        <v>4.3</v>
      </c>
      <c r="O24" s="19">
        <v>4.5</v>
      </c>
      <c r="P24" s="19">
        <v>1.5</v>
      </c>
      <c r="Q24" s="14">
        <v>0.75</v>
      </c>
      <c r="R24" s="19">
        <v>0</v>
      </c>
      <c r="S24" s="20">
        <v>1.99</v>
      </c>
      <c r="T24" s="19">
        <v>0.8</v>
      </c>
      <c r="U24" s="19">
        <v>1.9</v>
      </c>
      <c r="V24" s="19">
        <v>4.5</v>
      </c>
      <c r="W24" s="14">
        <v>0.03333333333333333</v>
      </c>
      <c r="X24" s="21" t="s">
        <v>68</v>
      </c>
    </row>
    <row r="25" spans="2:24" ht="27">
      <c r="B25" s="17"/>
      <c r="C25" s="18">
        <v>14</v>
      </c>
      <c r="D25" s="19">
        <v>6</v>
      </c>
      <c r="E25" s="19">
        <v>7.7</v>
      </c>
      <c r="F25" s="13">
        <v>0.7340277777777778</v>
      </c>
      <c r="G25" s="19">
        <v>3.4</v>
      </c>
      <c r="H25" s="33" t="s">
        <v>65</v>
      </c>
      <c r="I25" s="19">
        <v>97.4</v>
      </c>
      <c r="J25" s="19">
        <v>99.9</v>
      </c>
      <c r="K25" s="19">
        <v>93.2</v>
      </c>
      <c r="L25" s="19">
        <v>6.4</v>
      </c>
      <c r="M25" s="19">
        <v>7.1</v>
      </c>
      <c r="N25" s="19">
        <v>5.9</v>
      </c>
      <c r="O25" s="19">
        <v>8.5</v>
      </c>
      <c r="P25" s="19">
        <v>2</v>
      </c>
      <c r="Q25" s="32" t="s">
        <v>69</v>
      </c>
      <c r="R25" s="19">
        <v>0</v>
      </c>
      <c r="S25" s="20">
        <v>1.17</v>
      </c>
      <c r="T25" s="19">
        <v>0.7</v>
      </c>
      <c r="U25" s="19">
        <v>1.8</v>
      </c>
      <c r="V25" s="19">
        <v>3.9</v>
      </c>
      <c r="W25" s="14">
        <v>0.02013888888888889</v>
      </c>
      <c r="X25" s="21" t="s">
        <v>70</v>
      </c>
    </row>
    <row r="26" spans="2:24" ht="13.5">
      <c r="B26" s="17"/>
      <c r="C26" s="18">
        <v>15</v>
      </c>
      <c r="D26" s="19">
        <v>5.4</v>
      </c>
      <c r="E26" s="19">
        <v>8</v>
      </c>
      <c r="F26" s="13">
        <v>0.5861111111111111</v>
      </c>
      <c r="G26" s="19">
        <v>2.6</v>
      </c>
      <c r="H26" s="14">
        <v>0.9965277777777778</v>
      </c>
      <c r="I26" s="19">
        <v>86.3</v>
      </c>
      <c r="J26" s="19">
        <v>100</v>
      </c>
      <c r="K26" s="19">
        <v>71.2</v>
      </c>
      <c r="L26" s="19">
        <v>6.2</v>
      </c>
      <c r="M26" s="19">
        <v>7.4</v>
      </c>
      <c r="N26" s="19">
        <v>5.2</v>
      </c>
      <c r="O26" s="19">
        <v>7</v>
      </c>
      <c r="P26" s="19">
        <v>2.5</v>
      </c>
      <c r="Q26" s="14">
        <v>0.25</v>
      </c>
      <c r="R26" s="19">
        <v>0</v>
      </c>
      <c r="S26" s="20">
        <v>2.92</v>
      </c>
      <c r="T26" s="19">
        <v>1.2</v>
      </c>
      <c r="U26" s="19">
        <v>2.7</v>
      </c>
      <c r="V26" s="19">
        <v>6.8</v>
      </c>
      <c r="W26" s="14">
        <v>0.7902777777777777</v>
      </c>
      <c r="X26" s="21" t="s">
        <v>71</v>
      </c>
    </row>
    <row r="27" spans="2:24" ht="13.5">
      <c r="B27" s="47" t="s">
        <v>8</v>
      </c>
      <c r="C27" s="22" t="s">
        <v>5</v>
      </c>
      <c r="D27" s="12">
        <f>SUM(D22:D26)</f>
        <v>22.6</v>
      </c>
      <c r="E27" s="12">
        <f>SUM(E22:E26)</f>
        <v>38.900000000000006</v>
      </c>
      <c r="F27" s="23"/>
      <c r="G27" s="12">
        <f>SUM(G22:G26)</f>
        <v>5.5</v>
      </c>
      <c r="H27" s="24"/>
      <c r="I27" s="12">
        <f aca="true" t="shared" si="6" ref="I27:P27">SUM(I22:I26)</f>
        <v>385.8</v>
      </c>
      <c r="J27" s="12">
        <f t="shared" si="6"/>
        <v>465</v>
      </c>
      <c r="K27" s="12">
        <f t="shared" si="6"/>
        <v>297.2</v>
      </c>
      <c r="L27" s="12">
        <f t="shared" si="6"/>
        <v>28.499999999999996</v>
      </c>
      <c r="M27" s="12">
        <f t="shared" si="6"/>
        <v>35.5</v>
      </c>
      <c r="N27" s="12">
        <f t="shared" si="6"/>
        <v>23.099999999999998</v>
      </c>
      <c r="O27" s="12">
        <f t="shared" si="6"/>
        <v>20</v>
      </c>
      <c r="P27" s="12">
        <f t="shared" si="6"/>
        <v>6</v>
      </c>
      <c r="Q27" s="24"/>
      <c r="R27" s="12">
        <f>SUM(R22:R26)</f>
        <v>13.6</v>
      </c>
      <c r="S27" s="15">
        <f>SUM(S22:S26)</f>
        <v>34.4</v>
      </c>
      <c r="T27" s="12">
        <f>SUM(T22:T26)</f>
        <v>5.6000000000000005</v>
      </c>
      <c r="U27" s="12">
        <f>SUM(U22:U26)</f>
        <v>15.200000000000003</v>
      </c>
      <c r="V27" s="12">
        <f>SUM(V22:V26)</f>
        <v>35.3</v>
      </c>
      <c r="W27" s="24"/>
      <c r="X27" s="16"/>
    </row>
    <row r="28" spans="2:24" ht="13.5">
      <c r="B28" s="48"/>
      <c r="C28" s="25" t="s">
        <v>3</v>
      </c>
      <c r="D28" s="26">
        <f>AVERAGE(D22:D26)</f>
        <v>4.5200000000000005</v>
      </c>
      <c r="E28" s="26">
        <f>AVERAGE(E22:E26)</f>
        <v>7.780000000000001</v>
      </c>
      <c r="F28" s="27"/>
      <c r="G28" s="26">
        <f>AVERAGE(G22:G26)</f>
        <v>1.1</v>
      </c>
      <c r="H28" s="28"/>
      <c r="I28" s="26">
        <f aca="true" t="shared" si="7" ref="I28:N28">AVERAGE(I22:I26)</f>
        <v>77.16</v>
      </c>
      <c r="J28" s="26">
        <f t="shared" si="7"/>
        <v>93</v>
      </c>
      <c r="K28" s="26">
        <f t="shared" si="7"/>
        <v>59.44</v>
      </c>
      <c r="L28" s="26">
        <f t="shared" si="7"/>
        <v>5.699999999999999</v>
      </c>
      <c r="M28" s="26">
        <f t="shared" si="7"/>
        <v>7.1</v>
      </c>
      <c r="N28" s="26">
        <f t="shared" si="7"/>
        <v>4.619999999999999</v>
      </c>
      <c r="O28" s="29"/>
      <c r="P28" s="29"/>
      <c r="Q28" s="28"/>
      <c r="R28" s="29"/>
      <c r="S28" s="30">
        <f>AVERAGE(S22:S26)</f>
        <v>6.88</v>
      </c>
      <c r="T28" s="26">
        <f>AVERAGE(T22:T26)</f>
        <v>1.12</v>
      </c>
      <c r="U28" s="26">
        <f>AVERAGE(U22:U26)</f>
        <v>3.0400000000000005</v>
      </c>
      <c r="V28" s="26">
        <f>AVERAGE(V22:V26)</f>
        <v>7.06</v>
      </c>
      <c r="W28" s="28"/>
      <c r="X28" s="31"/>
    </row>
    <row r="29" spans="2:24" ht="13.5">
      <c r="B29" s="17"/>
      <c r="C29" s="18">
        <v>16</v>
      </c>
      <c r="D29" s="12">
        <v>3.7</v>
      </c>
      <c r="E29" s="12">
        <v>9.3</v>
      </c>
      <c r="F29" s="13">
        <v>0.5791666666666667</v>
      </c>
      <c r="G29" s="12">
        <v>0.6</v>
      </c>
      <c r="H29" s="14">
        <v>0.24930555555555556</v>
      </c>
      <c r="I29" s="12">
        <v>63</v>
      </c>
      <c r="J29" s="12">
        <v>86</v>
      </c>
      <c r="K29" s="12">
        <v>40.6</v>
      </c>
      <c r="L29" s="12">
        <v>5.9</v>
      </c>
      <c r="M29" s="12">
        <v>8</v>
      </c>
      <c r="N29" s="12">
        <v>4.2</v>
      </c>
      <c r="O29" s="12">
        <v>0</v>
      </c>
      <c r="P29" s="12"/>
      <c r="Q29" s="14"/>
      <c r="R29" s="12">
        <v>4.2</v>
      </c>
      <c r="S29" s="15">
        <v>11.03</v>
      </c>
      <c r="T29" s="12">
        <v>1.3</v>
      </c>
      <c r="U29" s="12">
        <v>4</v>
      </c>
      <c r="V29" s="12">
        <v>8.4</v>
      </c>
      <c r="W29" s="14">
        <v>0.5881944444444445</v>
      </c>
      <c r="X29" s="16" t="s">
        <v>50</v>
      </c>
    </row>
    <row r="30" spans="2:24" ht="13.5">
      <c r="B30" s="17"/>
      <c r="C30" s="18">
        <v>17</v>
      </c>
      <c r="D30" s="19">
        <v>3.4</v>
      </c>
      <c r="E30" s="19">
        <v>6.2</v>
      </c>
      <c r="F30" s="13">
        <v>0.4923611111111111</v>
      </c>
      <c r="G30" s="19">
        <v>1.4</v>
      </c>
      <c r="H30" s="14">
        <v>0.9923611111111111</v>
      </c>
      <c r="I30" s="19">
        <v>54.6</v>
      </c>
      <c r="J30" s="19">
        <v>70.4</v>
      </c>
      <c r="K30" s="19">
        <v>45</v>
      </c>
      <c r="L30" s="19">
        <v>5.7</v>
      </c>
      <c r="M30" s="19">
        <v>7.1</v>
      </c>
      <c r="N30" s="19">
        <v>4.7</v>
      </c>
      <c r="O30" s="19">
        <v>0</v>
      </c>
      <c r="P30" s="19"/>
      <c r="Q30" s="14"/>
      <c r="R30" s="19">
        <v>2.8</v>
      </c>
      <c r="S30" s="20">
        <v>9.31</v>
      </c>
      <c r="T30" s="19">
        <v>2.8</v>
      </c>
      <c r="U30" s="19">
        <v>6.2</v>
      </c>
      <c r="V30" s="19">
        <v>12.8</v>
      </c>
      <c r="W30" s="14">
        <v>0.8347222222222223</v>
      </c>
      <c r="X30" s="21" t="s">
        <v>50</v>
      </c>
    </row>
    <row r="31" spans="2:24" ht="13.5">
      <c r="B31" s="17"/>
      <c r="C31" s="18">
        <v>18</v>
      </c>
      <c r="D31" s="19">
        <v>1</v>
      </c>
      <c r="E31" s="19">
        <v>5.8</v>
      </c>
      <c r="F31" s="13">
        <v>0.6201388888888889</v>
      </c>
      <c r="G31" s="19">
        <v>-2.6</v>
      </c>
      <c r="H31" s="33" t="s">
        <v>65</v>
      </c>
      <c r="I31" s="19">
        <v>66.9</v>
      </c>
      <c r="J31" s="19">
        <v>89.6</v>
      </c>
      <c r="K31" s="19">
        <v>40.6</v>
      </c>
      <c r="L31" s="19">
        <v>5.2</v>
      </c>
      <c r="M31" s="19">
        <v>7.2</v>
      </c>
      <c r="N31" s="19">
        <v>4.1</v>
      </c>
      <c r="O31" s="19">
        <v>0</v>
      </c>
      <c r="P31" s="19"/>
      <c r="Q31" s="14"/>
      <c r="R31" s="19">
        <v>3.3</v>
      </c>
      <c r="S31" s="20">
        <v>10.39</v>
      </c>
      <c r="T31" s="19">
        <v>2.4</v>
      </c>
      <c r="U31" s="19">
        <v>5.3</v>
      </c>
      <c r="V31" s="19">
        <v>12.9</v>
      </c>
      <c r="W31" s="14">
        <v>0.5013888888888889</v>
      </c>
      <c r="X31" s="21" t="s">
        <v>57</v>
      </c>
    </row>
    <row r="32" spans="2:24" ht="13.5">
      <c r="B32" s="17"/>
      <c r="C32" s="18">
        <v>19</v>
      </c>
      <c r="D32" s="19">
        <v>1</v>
      </c>
      <c r="E32" s="19">
        <v>7.2</v>
      </c>
      <c r="F32" s="13">
        <v>0.6222222222222222</v>
      </c>
      <c r="G32" s="19">
        <v>-4</v>
      </c>
      <c r="H32" s="14">
        <v>0.2423611111111111</v>
      </c>
      <c r="I32" s="19">
        <v>67.6</v>
      </c>
      <c r="J32" s="19">
        <v>91.5</v>
      </c>
      <c r="K32" s="19">
        <v>39.5</v>
      </c>
      <c r="L32" s="19">
        <v>5.2</v>
      </c>
      <c r="M32" s="19">
        <v>7.7</v>
      </c>
      <c r="N32" s="19">
        <v>3.4</v>
      </c>
      <c r="O32" s="19">
        <v>0</v>
      </c>
      <c r="P32" s="19"/>
      <c r="Q32" s="14"/>
      <c r="R32" s="19">
        <v>9.3</v>
      </c>
      <c r="S32" s="20">
        <v>18.5</v>
      </c>
      <c r="T32" s="19">
        <v>1.7</v>
      </c>
      <c r="U32" s="19">
        <v>5.2</v>
      </c>
      <c r="V32" s="19">
        <v>11</v>
      </c>
      <c r="W32" s="14">
        <v>0.5854166666666667</v>
      </c>
      <c r="X32" s="21" t="s">
        <v>50</v>
      </c>
    </row>
    <row r="33" spans="2:24" ht="13.5">
      <c r="B33" s="17"/>
      <c r="C33" s="18">
        <v>20</v>
      </c>
      <c r="D33" s="19">
        <v>2.8</v>
      </c>
      <c r="E33" s="19">
        <v>10.7</v>
      </c>
      <c r="F33" s="13">
        <v>0.6256944444444444</v>
      </c>
      <c r="G33" s="19">
        <v>-2.9</v>
      </c>
      <c r="H33" s="14">
        <v>0.28125</v>
      </c>
      <c r="I33" s="19">
        <v>63.8</v>
      </c>
      <c r="J33" s="19">
        <v>94.9</v>
      </c>
      <c r="K33" s="19">
        <v>19.5</v>
      </c>
      <c r="L33" s="19">
        <v>5.7</v>
      </c>
      <c r="M33" s="19">
        <v>8.6</v>
      </c>
      <c r="N33" s="19">
        <v>3.5</v>
      </c>
      <c r="O33" s="19">
        <v>0</v>
      </c>
      <c r="P33" s="19"/>
      <c r="Q33" s="14"/>
      <c r="R33" s="19">
        <v>9.4</v>
      </c>
      <c r="S33" s="20">
        <v>19.68</v>
      </c>
      <c r="T33" s="19">
        <v>1.4</v>
      </c>
      <c r="U33" s="19">
        <v>3.6</v>
      </c>
      <c r="V33" s="19">
        <v>7</v>
      </c>
      <c r="W33" s="14">
        <v>0.4604166666666667</v>
      </c>
      <c r="X33" s="21" t="s">
        <v>50</v>
      </c>
    </row>
    <row r="34" spans="2:24" ht="13.5">
      <c r="B34" s="47" t="s">
        <v>9</v>
      </c>
      <c r="C34" s="22" t="s">
        <v>5</v>
      </c>
      <c r="D34" s="12">
        <f>SUM(D29:D33)</f>
        <v>11.899999999999999</v>
      </c>
      <c r="E34" s="12">
        <f>SUM(E29:E33)</f>
        <v>39.2</v>
      </c>
      <c r="F34" s="23"/>
      <c r="G34" s="12">
        <f>SUM(G29:G33)</f>
        <v>-7.5</v>
      </c>
      <c r="H34" s="24"/>
      <c r="I34" s="12">
        <f aca="true" t="shared" si="8" ref="I34:P34">SUM(I29:I33)</f>
        <v>315.9</v>
      </c>
      <c r="J34" s="12">
        <f t="shared" si="8"/>
        <v>432.4</v>
      </c>
      <c r="K34" s="12">
        <f t="shared" si="8"/>
        <v>185.2</v>
      </c>
      <c r="L34" s="12">
        <f t="shared" si="8"/>
        <v>27.7</v>
      </c>
      <c r="M34" s="12">
        <f t="shared" si="8"/>
        <v>38.6</v>
      </c>
      <c r="N34" s="12">
        <f t="shared" si="8"/>
        <v>19.9</v>
      </c>
      <c r="O34" s="12">
        <f t="shared" si="8"/>
        <v>0</v>
      </c>
      <c r="P34" s="12">
        <f t="shared" si="8"/>
        <v>0</v>
      </c>
      <c r="Q34" s="24"/>
      <c r="R34" s="12">
        <f>SUM(R29:R33)</f>
        <v>29</v>
      </c>
      <c r="S34" s="15">
        <f>SUM(S29:S33)</f>
        <v>68.91</v>
      </c>
      <c r="T34" s="12">
        <f>SUM(T29:T33)</f>
        <v>9.6</v>
      </c>
      <c r="U34" s="12">
        <f>SUM(U29:U33)</f>
        <v>24.3</v>
      </c>
      <c r="V34" s="12">
        <f>SUM(V29:V33)</f>
        <v>52.1</v>
      </c>
      <c r="W34" s="24"/>
      <c r="X34" s="16"/>
    </row>
    <row r="35" spans="2:24" ht="13.5">
      <c r="B35" s="48"/>
      <c r="C35" s="25" t="s">
        <v>3</v>
      </c>
      <c r="D35" s="26">
        <f>AVERAGE(D29:D33)</f>
        <v>2.38</v>
      </c>
      <c r="E35" s="26">
        <f>AVERAGE(E29:E33)</f>
        <v>7.840000000000001</v>
      </c>
      <c r="F35" s="27"/>
      <c r="G35" s="26">
        <f>AVERAGE(G29:G33)</f>
        <v>-1.5</v>
      </c>
      <c r="H35" s="28"/>
      <c r="I35" s="26">
        <f aca="true" t="shared" si="9" ref="I35:N35">AVERAGE(I29:I33)</f>
        <v>63.17999999999999</v>
      </c>
      <c r="J35" s="26">
        <f t="shared" si="9"/>
        <v>86.47999999999999</v>
      </c>
      <c r="K35" s="26">
        <f t="shared" si="9"/>
        <v>37.04</v>
      </c>
      <c r="L35" s="26">
        <f t="shared" si="9"/>
        <v>5.54</v>
      </c>
      <c r="M35" s="26">
        <f t="shared" si="9"/>
        <v>7.720000000000001</v>
      </c>
      <c r="N35" s="26">
        <f t="shared" si="9"/>
        <v>3.9799999999999995</v>
      </c>
      <c r="O35" s="29"/>
      <c r="P35" s="29"/>
      <c r="Q35" s="28"/>
      <c r="R35" s="29"/>
      <c r="S35" s="30">
        <f>AVERAGE(S29:S33)</f>
        <v>13.782</v>
      </c>
      <c r="T35" s="26">
        <f>AVERAGE(T29:T33)</f>
        <v>1.92</v>
      </c>
      <c r="U35" s="26">
        <f>AVERAGE(U29:U33)</f>
        <v>4.86</v>
      </c>
      <c r="V35" s="26">
        <f>AVERAGE(V29:V33)</f>
        <v>10.42</v>
      </c>
      <c r="W35" s="28"/>
      <c r="X35" s="31"/>
    </row>
    <row r="36" spans="2:24" ht="13.5">
      <c r="B36" s="47" t="s">
        <v>10</v>
      </c>
      <c r="C36" s="22" t="s">
        <v>5</v>
      </c>
      <c r="D36" s="12">
        <f>SUM(D22:D26,D29:D33)</f>
        <v>34.5</v>
      </c>
      <c r="E36" s="12">
        <f>SUM(E22:E26,E29:E33)</f>
        <v>78.10000000000001</v>
      </c>
      <c r="F36" s="23"/>
      <c r="G36" s="12">
        <f>SUM(G22:G26,G29:G33)</f>
        <v>-1.9999999999999996</v>
      </c>
      <c r="H36" s="24"/>
      <c r="I36" s="12">
        <f aca="true" t="shared" si="10" ref="I36:P36">SUM(I22:I26,I29:I33)</f>
        <v>701.7</v>
      </c>
      <c r="J36" s="12">
        <f t="shared" si="10"/>
        <v>897.4</v>
      </c>
      <c r="K36" s="12">
        <f t="shared" si="10"/>
        <v>482.40000000000003</v>
      </c>
      <c r="L36" s="12">
        <f t="shared" si="10"/>
        <v>56.20000000000001</v>
      </c>
      <c r="M36" s="12">
        <f t="shared" si="10"/>
        <v>74.1</v>
      </c>
      <c r="N36" s="12">
        <f t="shared" si="10"/>
        <v>42.99999999999999</v>
      </c>
      <c r="O36" s="12">
        <f t="shared" si="10"/>
        <v>20</v>
      </c>
      <c r="P36" s="12">
        <f t="shared" si="10"/>
        <v>6</v>
      </c>
      <c r="Q36" s="24"/>
      <c r="R36" s="12">
        <f>SUM(R22:R26,R29:R33)</f>
        <v>42.6</v>
      </c>
      <c r="S36" s="15">
        <f>SUM(S22:S26,S29:S33)</f>
        <v>103.31</v>
      </c>
      <c r="T36" s="12">
        <f>SUM(T22:T26,T29:T33)</f>
        <v>15.2</v>
      </c>
      <c r="U36" s="12">
        <f>SUM(U22:U26,U29:U33)</f>
        <v>39.50000000000001</v>
      </c>
      <c r="V36" s="12">
        <f>SUM(V22:V26,V29:V33)</f>
        <v>87.4</v>
      </c>
      <c r="W36" s="24"/>
      <c r="X36" s="16"/>
    </row>
    <row r="37" spans="2:24" ht="13.5">
      <c r="B37" s="48"/>
      <c r="C37" s="25" t="s">
        <v>3</v>
      </c>
      <c r="D37" s="26">
        <f>AVERAGE(D22:D26,D29:D33)</f>
        <v>3.45</v>
      </c>
      <c r="E37" s="26">
        <f>AVERAGE(E22:E26,E29:E33)</f>
        <v>7.8100000000000005</v>
      </c>
      <c r="F37" s="27"/>
      <c r="G37" s="26">
        <f>AVERAGE(G22:G26,G29:G33)</f>
        <v>-0.19999999999999996</v>
      </c>
      <c r="H37" s="28"/>
      <c r="I37" s="26">
        <f aca="true" t="shared" si="11" ref="I37:N37">AVERAGE(I22:I26,I29:I33)</f>
        <v>70.17</v>
      </c>
      <c r="J37" s="26">
        <f t="shared" si="11"/>
        <v>89.74</v>
      </c>
      <c r="K37" s="26">
        <f t="shared" si="11"/>
        <v>48.24</v>
      </c>
      <c r="L37" s="26">
        <f t="shared" si="11"/>
        <v>5.620000000000001</v>
      </c>
      <c r="M37" s="26">
        <f t="shared" si="11"/>
        <v>7.409999999999999</v>
      </c>
      <c r="N37" s="26">
        <f t="shared" si="11"/>
        <v>4.299999999999999</v>
      </c>
      <c r="O37" s="29"/>
      <c r="P37" s="29"/>
      <c r="Q37" s="28"/>
      <c r="R37" s="29"/>
      <c r="S37" s="30">
        <f>AVERAGE(S22:S26,S29:S33)</f>
        <v>10.331</v>
      </c>
      <c r="T37" s="26">
        <f>AVERAGE(T22:T26,T29:T33)</f>
        <v>1.52</v>
      </c>
      <c r="U37" s="26">
        <f>AVERAGE(U22:U26,U29:U33)</f>
        <v>3.9500000000000006</v>
      </c>
      <c r="V37" s="26">
        <f>AVERAGE(V22:V26,V29:V33)</f>
        <v>8.74</v>
      </c>
      <c r="W37" s="28"/>
      <c r="X37" s="31"/>
    </row>
    <row r="38" spans="2:24" ht="13.5">
      <c r="B38" s="17"/>
      <c r="C38" s="18">
        <v>21</v>
      </c>
      <c r="D38" s="12">
        <v>5.5</v>
      </c>
      <c r="E38" s="12">
        <v>10.3</v>
      </c>
      <c r="F38" s="13">
        <v>0.47361111111111115</v>
      </c>
      <c r="G38" s="12">
        <v>0.5</v>
      </c>
      <c r="H38" s="14">
        <v>0.1361111111111111</v>
      </c>
      <c r="I38" s="12">
        <v>59.4</v>
      </c>
      <c r="J38" s="12">
        <v>81.9</v>
      </c>
      <c r="K38" s="12">
        <v>32.9</v>
      </c>
      <c r="L38" s="12">
        <v>6</v>
      </c>
      <c r="M38" s="12">
        <v>7.4</v>
      </c>
      <c r="N38" s="12">
        <v>4.6</v>
      </c>
      <c r="O38" s="12">
        <v>0</v>
      </c>
      <c r="P38" s="12"/>
      <c r="Q38" s="14"/>
      <c r="R38" s="12">
        <v>0.3</v>
      </c>
      <c r="S38" s="15">
        <v>6.11</v>
      </c>
      <c r="T38" s="12">
        <v>1.1</v>
      </c>
      <c r="U38" s="12">
        <v>2.6</v>
      </c>
      <c r="V38" s="12">
        <v>4.6</v>
      </c>
      <c r="W38" s="14">
        <v>0.6090277777777778</v>
      </c>
      <c r="X38" s="16" t="s">
        <v>50</v>
      </c>
    </row>
    <row r="39" spans="2:24" ht="13.5">
      <c r="B39" s="17"/>
      <c r="C39" s="18">
        <v>22</v>
      </c>
      <c r="D39" s="19">
        <v>7.2</v>
      </c>
      <c r="E39" s="19">
        <v>11</v>
      </c>
      <c r="F39" s="13">
        <v>0.5013888888888889</v>
      </c>
      <c r="G39" s="19">
        <v>4.5</v>
      </c>
      <c r="H39" s="14">
        <v>0.16111111111111112</v>
      </c>
      <c r="I39" s="19">
        <v>80.7</v>
      </c>
      <c r="J39" s="19">
        <v>99.5</v>
      </c>
      <c r="K39" s="19">
        <v>55.8</v>
      </c>
      <c r="L39" s="19">
        <v>7</v>
      </c>
      <c r="M39" s="19">
        <v>8</v>
      </c>
      <c r="N39" s="19">
        <v>6.1</v>
      </c>
      <c r="O39" s="19">
        <v>6</v>
      </c>
      <c r="P39" s="19">
        <v>1.5</v>
      </c>
      <c r="Q39" s="14">
        <v>0.8333333333333334</v>
      </c>
      <c r="R39" s="19">
        <v>0</v>
      </c>
      <c r="S39" s="20">
        <v>3.8</v>
      </c>
      <c r="T39" s="19">
        <v>0.6</v>
      </c>
      <c r="U39" s="19">
        <v>2</v>
      </c>
      <c r="V39" s="19">
        <v>4.3</v>
      </c>
      <c r="W39" s="14">
        <v>0.22013888888888888</v>
      </c>
      <c r="X39" s="21" t="s">
        <v>72</v>
      </c>
    </row>
    <row r="40" spans="2:24" ht="13.5">
      <c r="B40" s="17"/>
      <c r="C40" s="18">
        <v>23</v>
      </c>
      <c r="D40" s="19">
        <v>11.1</v>
      </c>
      <c r="E40" s="19">
        <v>15.2</v>
      </c>
      <c r="F40" s="13">
        <v>0.6180555555555556</v>
      </c>
      <c r="G40" s="19">
        <v>7.7</v>
      </c>
      <c r="H40" s="14">
        <v>0.0020833333333333333</v>
      </c>
      <c r="I40" s="19">
        <v>85</v>
      </c>
      <c r="J40" s="19">
        <v>100</v>
      </c>
      <c r="K40" s="19">
        <v>52</v>
      </c>
      <c r="L40" s="19">
        <v>9.8</v>
      </c>
      <c r="M40" s="19">
        <v>12.2</v>
      </c>
      <c r="N40" s="19">
        <v>7.5</v>
      </c>
      <c r="O40" s="19">
        <v>32</v>
      </c>
      <c r="P40" s="19">
        <v>7.5</v>
      </c>
      <c r="Q40" s="14">
        <v>0.3333333333333333</v>
      </c>
      <c r="R40" s="19">
        <v>2.1</v>
      </c>
      <c r="S40" s="20">
        <v>6.42</v>
      </c>
      <c r="T40" s="19">
        <v>1.4</v>
      </c>
      <c r="U40" s="19">
        <v>5.7</v>
      </c>
      <c r="V40" s="19">
        <v>12.9</v>
      </c>
      <c r="W40" s="14">
        <v>0.51875</v>
      </c>
      <c r="X40" s="21" t="s">
        <v>50</v>
      </c>
    </row>
    <row r="41" spans="2:24" ht="13.5">
      <c r="B41" s="17"/>
      <c r="C41" s="18">
        <v>24</v>
      </c>
      <c r="D41" s="19">
        <v>8.3</v>
      </c>
      <c r="E41" s="19">
        <v>13.5</v>
      </c>
      <c r="F41" s="13">
        <v>0.6173611111111111</v>
      </c>
      <c r="G41" s="19">
        <v>4.4</v>
      </c>
      <c r="H41" s="14">
        <v>0.9270833333333334</v>
      </c>
      <c r="I41" s="19">
        <v>59</v>
      </c>
      <c r="J41" s="19">
        <v>84.6</v>
      </c>
      <c r="K41" s="19">
        <v>37.3</v>
      </c>
      <c r="L41" s="19">
        <v>9.2</v>
      </c>
      <c r="M41" s="19">
        <v>11.4</v>
      </c>
      <c r="N41" s="19">
        <v>7.4</v>
      </c>
      <c r="O41" s="19">
        <v>0</v>
      </c>
      <c r="P41" s="19"/>
      <c r="Q41" s="14"/>
      <c r="R41" s="19">
        <v>8.4</v>
      </c>
      <c r="S41" s="20">
        <v>16.58</v>
      </c>
      <c r="T41" s="19">
        <v>1.7</v>
      </c>
      <c r="U41" s="19">
        <v>3.6</v>
      </c>
      <c r="V41" s="19">
        <v>10.8</v>
      </c>
      <c r="W41" s="14">
        <v>0.4548611111111111</v>
      </c>
      <c r="X41" s="21" t="s">
        <v>60</v>
      </c>
    </row>
    <row r="42" spans="2:24" ht="13.5">
      <c r="B42" s="17"/>
      <c r="C42" s="18">
        <v>25</v>
      </c>
      <c r="D42" s="19">
        <v>6.5</v>
      </c>
      <c r="E42" s="19">
        <v>8.4</v>
      </c>
      <c r="F42" s="13">
        <v>0.5166666666666667</v>
      </c>
      <c r="G42" s="19">
        <v>4.7</v>
      </c>
      <c r="H42" s="14">
        <v>0.9958333333333332</v>
      </c>
      <c r="I42" s="19">
        <v>89.6</v>
      </c>
      <c r="J42" s="19">
        <v>98.3</v>
      </c>
      <c r="K42" s="19">
        <v>77.4</v>
      </c>
      <c r="L42" s="19">
        <v>8.5</v>
      </c>
      <c r="M42" s="19">
        <v>9</v>
      </c>
      <c r="N42" s="19">
        <v>8</v>
      </c>
      <c r="O42" s="19">
        <v>2.5</v>
      </c>
      <c r="P42" s="19">
        <v>1</v>
      </c>
      <c r="Q42" s="14">
        <v>0.2916666666666667</v>
      </c>
      <c r="R42" s="19">
        <v>0</v>
      </c>
      <c r="S42" s="20">
        <v>2.34</v>
      </c>
      <c r="T42" s="19">
        <v>0.9</v>
      </c>
      <c r="U42" s="19">
        <v>2.6</v>
      </c>
      <c r="V42" s="19">
        <v>5.5</v>
      </c>
      <c r="W42" s="14">
        <v>0.5291666666666667</v>
      </c>
      <c r="X42" s="21" t="s">
        <v>66</v>
      </c>
    </row>
    <row r="43" spans="2:24" ht="13.5">
      <c r="B43" s="47" t="s">
        <v>11</v>
      </c>
      <c r="C43" s="22" t="s">
        <v>5</v>
      </c>
      <c r="D43" s="12">
        <f>SUM(D38:D42)</f>
        <v>38.599999999999994</v>
      </c>
      <c r="E43" s="12">
        <f>SUM(E38:E42)</f>
        <v>58.4</v>
      </c>
      <c r="F43" s="23"/>
      <c r="G43" s="12">
        <f>SUM(G38:G42)</f>
        <v>21.8</v>
      </c>
      <c r="H43" s="24"/>
      <c r="I43" s="12">
        <f aca="true" t="shared" si="12" ref="I43:P43">SUM(I38:I42)</f>
        <v>373.70000000000005</v>
      </c>
      <c r="J43" s="12">
        <f t="shared" si="12"/>
        <v>464.3</v>
      </c>
      <c r="K43" s="12">
        <f t="shared" si="12"/>
        <v>255.4</v>
      </c>
      <c r="L43" s="12">
        <f t="shared" si="12"/>
        <v>40.5</v>
      </c>
      <c r="M43" s="12">
        <f t="shared" si="12"/>
        <v>48</v>
      </c>
      <c r="N43" s="12">
        <f t="shared" si="12"/>
        <v>33.6</v>
      </c>
      <c r="O43" s="12">
        <f t="shared" si="12"/>
        <v>40.5</v>
      </c>
      <c r="P43" s="12">
        <f t="shared" si="12"/>
        <v>10</v>
      </c>
      <c r="Q43" s="24"/>
      <c r="R43" s="12">
        <f>SUM(R38:R42)</f>
        <v>10.8</v>
      </c>
      <c r="S43" s="15">
        <f>SUM(S38:S42)</f>
        <v>35.25</v>
      </c>
      <c r="T43" s="12">
        <f>SUM(T38:T42)</f>
        <v>5.7</v>
      </c>
      <c r="U43" s="12">
        <f>SUM(U38:U42)</f>
        <v>16.5</v>
      </c>
      <c r="V43" s="12">
        <f>SUM(V38:V42)</f>
        <v>38.099999999999994</v>
      </c>
      <c r="W43" s="24"/>
      <c r="X43" s="16"/>
    </row>
    <row r="44" spans="2:24" ht="13.5">
      <c r="B44" s="48"/>
      <c r="C44" s="25" t="s">
        <v>3</v>
      </c>
      <c r="D44" s="26">
        <f>AVERAGE(D38:D42)</f>
        <v>7.719999999999999</v>
      </c>
      <c r="E44" s="26">
        <f>AVERAGE(E38:E42)</f>
        <v>11.68</v>
      </c>
      <c r="F44" s="27"/>
      <c r="G44" s="26">
        <f>AVERAGE(G38:G42)</f>
        <v>4.36</v>
      </c>
      <c r="H44" s="28"/>
      <c r="I44" s="26">
        <f aca="true" t="shared" si="13" ref="I44:N44">AVERAGE(I38:I42)</f>
        <v>74.74000000000001</v>
      </c>
      <c r="J44" s="26">
        <f t="shared" si="13"/>
        <v>92.86</v>
      </c>
      <c r="K44" s="26">
        <f t="shared" si="13"/>
        <v>51.08</v>
      </c>
      <c r="L44" s="26">
        <f t="shared" si="13"/>
        <v>8.1</v>
      </c>
      <c r="M44" s="26">
        <f t="shared" si="13"/>
        <v>9.6</v>
      </c>
      <c r="N44" s="26">
        <f t="shared" si="13"/>
        <v>6.720000000000001</v>
      </c>
      <c r="O44" s="29"/>
      <c r="P44" s="29"/>
      <c r="Q44" s="28"/>
      <c r="R44" s="29"/>
      <c r="S44" s="30">
        <f>AVERAGE(S38:S42)</f>
        <v>7.05</v>
      </c>
      <c r="T44" s="26">
        <f>AVERAGE(T38:T42)</f>
        <v>1.1400000000000001</v>
      </c>
      <c r="U44" s="26">
        <f>AVERAGE(U38:U42)</f>
        <v>3.3</v>
      </c>
      <c r="V44" s="26">
        <f>AVERAGE(V38:V42)</f>
        <v>7.619999999999999</v>
      </c>
      <c r="W44" s="28"/>
      <c r="X44" s="31"/>
    </row>
    <row r="45" spans="2:24" ht="13.5">
      <c r="B45" s="17"/>
      <c r="C45" s="18">
        <v>26</v>
      </c>
      <c r="D45" s="12">
        <v>4.6</v>
      </c>
      <c r="E45" s="12">
        <v>7</v>
      </c>
      <c r="F45" s="13">
        <v>0.5527777777777778</v>
      </c>
      <c r="G45" s="12">
        <v>-0.1</v>
      </c>
      <c r="H45" s="14">
        <v>0.9743055555555555</v>
      </c>
      <c r="I45" s="12">
        <v>68.6</v>
      </c>
      <c r="J45" s="12">
        <v>94.7</v>
      </c>
      <c r="K45" s="12">
        <v>51.1</v>
      </c>
      <c r="L45" s="12">
        <v>7.7</v>
      </c>
      <c r="M45" s="12">
        <v>8.8</v>
      </c>
      <c r="N45" s="12">
        <v>6.5</v>
      </c>
      <c r="O45" s="12">
        <v>0</v>
      </c>
      <c r="P45" s="12"/>
      <c r="Q45" s="14"/>
      <c r="R45" s="12">
        <v>0.4</v>
      </c>
      <c r="S45" s="15">
        <v>6.01</v>
      </c>
      <c r="T45" s="12">
        <v>1.5</v>
      </c>
      <c r="U45" s="12">
        <v>4.4</v>
      </c>
      <c r="V45" s="12">
        <v>9.9</v>
      </c>
      <c r="W45" s="14">
        <v>0.5770833333333333</v>
      </c>
      <c r="X45" s="16" t="s">
        <v>58</v>
      </c>
    </row>
    <row r="46" spans="2:24" ht="13.5">
      <c r="B46" s="17"/>
      <c r="C46" s="18">
        <v>27</v>
      </c>
      <c r="D46" s="19">
        <v>2.1</v>
      </c>
      <c r="E46" s="19">
        <v>7</v>
      </c>
      <c r="F46" s="13">
        <v>0.6479166666666667</v>
      </c>
      <c r="G46" s="19">
        <v>-2.4</v>
      </c>
      <c r="H46" s="14">
        <v>0.2520833333333333</v>
      </c>
      <c r="I46" s="19">
        <v>60.8</v>
      </c>
      <c r="J46" s="19">
        <v>82.8</v>
      </c>
      <c r="K46" s="19">
        <v>39.9</v>
      </c>
      <c r="L46" s="19">
        <v>6.3</v>
      </c>
      <c r="M46" s="19">
        <v>8.4</v>
      </c>
      <c r="N46" s="19">
        <v>4.5</v>
      </c>
      <c r="O46" s="19">
        <v>0</v>
      </c>
      <c r="P46" s="19"/>
      <c r="Q46" s="14"/>
      <c r="R46" s="19">
        <v>6.3</v>
      </c>
      <c r="S46" s="20">
        <v>14.17</v>
      </c>
      <c r="T46" s="19">
        <v>1.3</v>
      </c>
      <c r="U46" s="19">
        <v>3.2</v>
      </c>
      <c r="V46" s="19">
        <v>9.8</v>
      </c>
      <c r="W46" s="14">
        <v>0.5576388888888889</v>
      </c>
      <c r="X46" s="21" t="s">
        <v>60</v>
      </c>
    </row>
    <row r="47" spans="2:24" ht="13.5">
      <c r="B47" s="17"/>
      <c r="C47" s="18">
        <v>28</v>
      </c>
      <c r="D47" s="19">
        <v>3.9</v>
      </c>
      <c r="E47" s="19">
        <v>10.8</v>
      </c>
      <c r="F47" s="13">
        <v>0.6083333333333333</v>
      </c>
      <c r="G47" s="19">
        <v>-2.1</v>
      </c>
      <c r="H47" s="14">
        <v>0.2555555555555556</v>
      </c>
      <c r="I47" s="19">
        <v>54.5</v>
      </c>
      <c r="J47" s="19">
        <v>94.4</v>
      </c>
      <c r="K47" s="19">
        <v>28.2</v>
      </c>
      <c r="L47" s="19">
        <v>6.4</v>
      </c>
      <c r="M47" s="19">
        <v>8.9</v>
      </c>
      <c r="N47" s="19">
        <v>4.1</v>
      </c>
      <c r="O47" s="19">
        <v>2</v>
      </c>
      <c r="P47" s="19">
        <v>2</v>
      </c>
      <c r="Q47" s="33" t="s">
        <v>65</v>
      </c>
      <c r="R47" s="19">
        <v>6.5</v>
      </c>
      <c r="S47" s="20">
        <v>15.93</v>
      </c>
      <c r="T47" s="19">
        <v>1.1</v>
      </c>
      <c r="U47" s="19">
        <v>3.1</v>
      </c>
      <c r="V47" s="19">
        <v>6.6</v>
      </c>
      <c r="W47" s="14">
        <v>0.47152777777777777</v>
      </c>
      <c r="X47" s="21" t="s">
        <v>73</v>
      </c>
    </row>
    <row r="48" spans="2:24" ht="27">
      <c r="B48" s="17"/>
      <c r="C48" s="18">
        <v>29</v>
      </c>
      <c r="D48" s="19">
        <v>7.3</v>
      </c>
      <c r="E48" s="19">
        <v>13.9</v>
      </c>
      <c r="F48" s="13">
        <v>0.6493055555555556</v>
      </c>
      <c r="G48" s="19">
        <v>3.1</v>
      </c>
      <c r="H48" s="14">
        <v>0.20486111111111113</v>
      </c>
      <c r="I48" s="19">
        <v>82.7</v>
      </c>
      <c r="J48" s="19">
        <v>96.5</v>
      </c>
      <c r="K48" s="19">
        <v>55.6</v>
      </c>
      <c r="L48" s="19">
        <v>8.7</v>
      </c>
      <c r="M48" s="19">
        <v>12.4</v>
      </c>
      <c r="N48" s="19">
        <v>5.4</v>
      </c>
      <c r="O48" s="19">
        <v>19</v>
      </c>
      <c r="P48" s="19">
        <v>4</v>
      </c>
      <c r="Q48" s="32" t="s">
        <v>74</v>
      </c>
      <c r="R48" s="19">
        <v>6.9</v>
      </c>
      <c r="S48" s="20">
        <v>17.09</v>
      </c>
      <c r="T48" s="19">
        <v>1.1</v>
      </c>
      <c r="U48" s="19">
        <v>3.7</v>
      </c>
      <c r="V48" s="19">
        <v>8.6</v>
      </c>
      <c r="W48" s="14">
        <v>0.7055555555555556</v>
      </c>
      <c r="X48" s="21" t="s">
        <v>53</v>
      </c>
    </row>
    <row r="49" spans="2:24" ht="13.5">
      <c r="B49" s="17"/>
      <c r="C49" s="18">
        <v>30</v>
      </c>
      <c r="D49" s="19"/>
      <c r="E49" s="19"/>
      <c r="F49" s="13"/>
      <c r="G49" s="19"/>
      <c r="H49" s="14"/>
      <c r="I49" s="19"/>
      <c r="J49" s="19"/>
      <c r="K49" s="19"/>
      <c r="L49" s="19"/>
      <c r="M49" s="19"/>
      <c r="N49" s="19"/>
      <c r="O49" s="19"/>
      <c r="P49" s="19"/>
      <c r="Q49" s="14"/>
      <c r="R49" s="19"/>
      <c r="S49" s="20"/>
      <c r="T49" s="19"/>
      <c r="U49" s="19"/>
      <c r="V49" s="19"/>
      <c r="W49" s="14"/>
      <c r="X49" s="21"/>
    </row>
    <row r="50" spans="2:24" ht="13.5">
      <c r="B50" s="17"/>
      <c r="C50" s="18">
        <v>31</v>
      </c>
      <c r="D50" s="19"/>
      <c r="E50" s="19"/>
      <c r="F50" s="13"/>
      <c r="G50" s="19"/>
      <c r="H50" s="14"/>
      <c r="I50" s="19"/>
      <c r="J50" s="19"/>
      <c r="K50" s="19"/>
      <c r="L50" s="19"/>
      <c r="M50" s="19"/>
      <c r="N50" s="19"/>
      <c r="O50" s="19"/>
      <c r="P50" s="19"/>
      <c r="Q50" s="14"/>
      <c r="R50" s="19"/>
      <c r="S50" s="20"/>
      <c r="T50" s="19"/>
      <c r="U50" s="19"/>
      <c r="V50" s="19"/>
      <c r="W50" s="14"/>
      <c r="X50" s="21"/>
    </row>
    <row r="51" spans="2:24" ht="13.5">
      <c r="B51" s="47" t="s">
        <v>12</v>
      </c>
      <c r="C51" s="22" t="s">
        <v>5</v>
      </c>
      <c r="D51" s="12">
        <f>SUM(D45:D50)</f>
        <v>17.9</v>
      </c>
      <c r="E51" s="12">
        <f>SUM(E45:E50)</f>
        <v>38.7</v>
      </c>
      <c r="F51" s="23"/>
      <c r="G51" s="12">
        <f>SUM(G45:G50)</f>
        <v>-1.4999999999999996</v>
      </c>
      <c r="H51" s="24"/>
      <c r="I51" s="12">
        <f aca="true" t="shared" si="14" ref="I51:P51">SUM(I45:I50)</f>
        <v>266.59999999999997</v>
      </c>
      <c r="J51" s="12">
        <f t="shared" si="14"/>
        <v>368.4</v>
      </c>
      <c r="K51" s="12">
        <f t="shared" si="14"/>
        <v>174.8</v>
      </c>
      <c r="L51" s="12">
        <f t="shared" si="14"/>
        <v>29.099999999999998</v>
      </c>
      <c r="M51" s="12">
        <f t="shared" si="14"/>
        <v>38.5</v>
      </c>
      <c r="N51" s="12">
        <f t="shared" si="14"/>
        <v>20.5</v>
      </c>
      <c r="O51" s="12">
        <f t="shared" si="14"/>
        <v>21</v>
      </c>
      <c r="P51" s="12">
        <f t="shared" si="14"/>
        <v>6</v>
      </c>
      <c r="Q51" s="24"/>
      <c r="R51" s="12">
        <f>SUM(R45:R50)</f>
        <v>20.1</v>
      </c>
      <c r="S51" s="15">
        <f>SUM(S45:S50)</f>
        <v>53.2</v>
      </c>
      <c r="T51" s="12">
        <f>SUM(T45:T50)</f>
        <v>5</v>
      </c>
      <c r="U51" s="12">
        <f>SUM(U45:U50)</f>
        <v>14.400000000000002</v>
      </c>
      <c r="V51" s="12">
        <f>SUM(V45:V50)</f>
        <v>34.900000000000006</v>
      </c>
      <c r="W51" s="24"/>
      <c r="X51" s="16"/>
    </row>
    <row r="52" spans="2:24" ht="13.5">
      <c r="B52" s="48"/>
      <c r="C52" s="25" t="s">
        <v>3</v>
      </c>
      <c r="D52" s="26">
        <f>AVERAGE(D45:D50)</f>
        <v>4.475</v>
      </c>
      <c r="E52" s="26">
        <f>AVERAGE(E45:E50)</f>
        <v>9.675</v>
      </c>
      <c r="F52" s="27"/>
      <c r="G52" s="26">
        <f>AVERAGE(G45:G50)</f>
        <v>-0.3749999999999999</v>
      </c>
      <c r="H52" s="28"/>
      <c r="I52" s="26">
        <f aca="true" t="shared" si="15" ref="I52:N52">AVERAGE(I45:I50)</f>
        <v>66.64999999999999</v>
      </c>
      <c r="J52" s="26">
        <f t="shared" si="15"/>
        <v>92.1</v>
      </c>
      <c r="K52" s="26">
        <f t="shared" si="15"/>
        <v>43.7</v>
      </c>
      <c r="L52" s="26">
        <f t="shared" si="15"/>
        <v>7.2749999999999995</v>
      </c>
      <c r="M52" s="26">
        <f t="shared" si="15"/>
        <v>9.625</v>
      </c>
      <c r="N52" s="26">
        <f t="shared" si="15"/>
        <v>5.125</v>
      </c>
      <c r="O52" s="29"/>
      <c r="P52" s="29"/>
      <c r="Q52" s="28"/>
      <c r="R52" s="29"/>
      <c r="S52" s="30">
        <f>AVERAGE(S45:S50)</f>
        <v>13.3</v>
      </c>
      <c r="T52" s="26">
        <f>AVERAGE(T45:T50)</f>
        <v>1.25</v>
      </c>
      <c r="U52" s="26">
        <f>AVERAGE(U45:U50)</f>
        <v>3.6000000000000005</v>
      </c>
      <c r="V52" s="26">
        <f>AVERAGE(V45:V50)</f>
        <v>8.725000000000001</v>
      </c>
      <c r="W52" s="28"/>
      <c r="X52" s="31"/>
    </row>
    <row r="53" spans="2:24" ht="13.5">
      <c r="B53" s="47" t="s">
        <v>13</v>
      </c>
      <c r="C53" s="22" t="s">
        <v>5</v>
      </c>
      <c r="D53" s="12">
        <f>SUM(D38:D42,D45:D50)</f>
        <v>56.49999999999999</v>
      </c>
      <c r="E53" s="12">
        <f>SUM(E38:E42,E45:E50)</f>
        <v>97.10000000000001</v>
      </c>
      <c r="F53" s="23"/>
      <c r="G53" s="12">
        <f>SUM(G38:G42,G45:G50)</f>
        <v>20.3</v>
      </c>
      <c r="H53" s="24"/>
      <c r="I53" s="12">
        <f aca="true" t="shared" si="16" ref="I53:P53">SUM(I38:I42,I45:I50)</f>
        <v>640.3000000000002</v>
      </c>
      <c r="J53" s="12">
        <f t="shared" si="16"/>
        <v>832.6999999999999</v>
      </c>
      <c r="K53" s="12">
        <f t="shared" si="16"/>
        <v>430.2</v>
      </c>
      <c r="L53" s="12">
        <f t="shared" si="16"/>
        <v>69.6</v>
      </c>
      <c r="M53" s="12">
        <f t="shared" si="16"/>
        <v>86.50000000000001</v>
      </c>
      <c r="N53" s="12">
        <f t="shared" si="16"/>
        <v>54.1</v>
      </c>
      <c r="O53" s="12">
        <f t="shared" si="16"/>
        <v>61.5</v>
      </c>
      <c r="P53" s="12">
        <f t="shared" si="16"/>
        <v>16</v>
      </c>
      <c r="Q53" s="24"/>
      <c r="R53" s="12">
        <f>SUM(R38:R42,R45:R50)</f>
        <v>30.9</v>
      </c>
      <c r="S53" s="15">
        <f>SUM(S38:S42,S45:S50)</f>
        <v>88.45</v>
      </c>
      <c r="T53" s="12">
        <f>SUM(T38:T42,T45:T50)</f>
        <v>10.7</v>
      </c>
      <c r="U53" s="12">
        <f>SUM(U38:U42,U45:U50)</f>
        <v>30.9</v>
      </c>
      <c r="V53" s="12">
        <f>SUM(V38:V42,V45:V50)</f>
        <v>72.99999999999999</v>
      </c>
      <c r="W53" s="24"/>
      <c r="X53" s="16"/>
    </row>
    <row r="54" spans="2:24" ht="13.5">
      <c r="B54" s="48"/>
      <c r="C54" s="25" t="s">
        <v>3</v>
      </c>
      <c r="D54" s="26">
        <f>AVERAGE(D38:D42,D45:D50)</f>
        <v>6.277777777777777</v>
      </c>
      <c r="E54" s="26">
        <f>AVERAGE(E38:E42,E45:E50)</f>
        <v>10.78888888888889</v>
      </c>
      <c r="F54" s="27"/>
      <c r="G54" s="26">
        <f>AVERAGE(G38:G42,G45:G50)</f>
        <v>2.2555555555555555</v>
      </c>
      <c r="H54" s="28"/>
      <c r="I54" s="26">
        <f aca="true" t="shared" si="17" ref="I54:N54">AVERAGE(I38:I42,I45:I50)</f>
        <v>71.14444444444446</v>
      </c>
      <c r="J54" s="26">
        <f t="shared" si="17"/>
        <v>92.52222222222221</v>
      </c>
      <c r="K54" s="26">
        <f t="shared" si="17"/>
        <v>47.8</v>
      </c>
      <c r="L54" s="26">
        <f t="shared" si="17"/>
        <v>7.7333333333333325</v>
      </c>
      <c r="M54" s="26">
        <f t="shared" si="17"/>
        <v>9.611111111111112</v>
      </c>
      <c r="N54" s="26">
        <f t="shared" si="17"/>
        <v>6.011111111111111</v>
      </c>
      <c r="O54" s="29"/>
      <c r="P54" s="29"/>
      <c r="Q54" s="28"/>
      <c r="R54" s="29"/>
      <c r="S54" s="30">
        <f>AVERAGE(S38:S42,S45:S50)</f>
        <v>9.827777777777778</v>
      </c>
      <c r="T54" s="26">
        <f>AVERAGE(T38:T42,T45:T50)</f>
        <v>1.1888888888888889</v>
      </c>
      <c r="U54" s="26">
        <f>AVERAGE(U38:U42,U45:U50)</f>
        <v>3.433333333333333</v>
      </c>
      <c r="V54" s="26">
        <f>AVERAGE(V38:V42,V45:V50)</f>
        <v>8.111111111111109</v>
      </c>
      <c r="W54" s="28"/>
      <c r="X54" s="31"/>
    </row>
    <row r="55" spans="2:24" ht="13.5">
      <c r="B55" s="47" t="s">
        <v>14</v>
      </c>
      <c r="C55" s="22" t="s">
        <v>5</v>
      </c>
      <c r="D55" s="12">
        <f>SUM(D6:D10,D13:D17,D22:D26,D29:D33,D38:D42,D45:D50)</f>
        <v>116.8</v>
      </c>
      <c r="E55" s="12">
        <f>SUM(E6:E10,E13:E17,E22:E26,E29:E33,E38:E42,E45:E50)</f>
        <v>241</v>
      </c>
      <c r="F55" s="23"/>
      <c r="G55" s="12">
        <f aca="true" t="shared" si="18" ref="G55:O55">SUM(G6:G10,G13:G17,G22:G26,G29:G33,G38:G42,G45:G50)</f>
        <v>6.6999999999999975</v>
      </c>
      <c r="H55" s="24"/>
      <c r="I55" s="12">
        <f t="shared" si="18"/>
        <v>1998.1999999999998</v>
      </c>
      <c r="J55" s="12">
        <f t="shared" si="18"/>
        <v>2593.4000000000005</v>
      </c>
      <c r="K55" s="12">
        <f t="shared" si="18"/>
        <v>1368.7</v>
      </c>
      <c r="L55" s="12">
        <f t="shared" si="18"/>
        <v>176.9</v>
      </c>
      <c r="M55" s="12">
        <f t="shared" si="18"/>
        <v>226.4</v>
      </c>
      <c r="N55" s="12">
        <f t="shared" si="18"/>
        <v>136.60000000000002</v>
      </c>
      <c r="O55" s="12">
        <f t="shared" si="18"/>
        <v>157.5</v>
      </c>
      <c r="P55" s="12"/>
      <c r="Q55" s="24"/>
      <c r="R55" s="12">
        <f>SUM(R6:R10,R13:R17,R22:R26,R29:R33,R38:R42,R45:R50)</f>
        <v>100.9</v>
      </c>
      <c r="S55" s="15">
        <f>SUM(S6:S10,S13:S17,S22:S26,S29:S33,S38:S42,S45:S50)</f>
        <v>271.66</v>
      </c>
      <c r="T55" s="12">
        <f>SUM(T6:T10,T13:T17,T22:T26,T29:T33,T38:T42,T45:T50)</f>
        <v>46.300000000000004</v>
      </c>
      <c r="U55" s="12">
        <f>SUM(U6:U10,U13:U17,U22:U26,U29:U33,U38:U42,U45:U50)</f>
        <v>120.49999999999999</v>
      </c>
      <c r="V55" s="12">
        <f>SUM(V6:V10,V13:V17,V22:V26,V29:V33,V38:V42,V45:V50)</f>
        <v>270.3000000000001</v>
      </c>
      <c r="W55" s="24"/>
      <c r="X55" s="16"/>
    </row>
    <row r="56" spans="2:24" ht="13.5">
      <c r="B56" s="48" t="s">
        <v>15</v>
      </c>
      <c r="C56" s="25" t="s">
        <v>3</v>
      </c>
      <c r="D56" s="26">
        <f>AVERAGE(D6:D10,D13:D17,D22:D26,D29:D33,D38:D42,D45:D50)</f>
        <v>4.171428571428572</v>
      </c>
      <c r="E56" s="26">
        <f>AVERAGE(E6:E10,E13:E17,E22:E26,E29:E33,E38:E42,E45:E50)</f>
        <v>8.607142857142858</v>
      </c>
      <c r="F56" s="27"/>
      <c r="G56" s="26">
        <f aca="true" t="shared" si="19" ref="G56:N56">AVERAGE(G6:G10,G13:G17,G22:G26,G29:G33,G38:G42,G45:G50)</f>
        <v>0.23928571428571419</v>
      </c>
      <c r="H56" s="28"/>
      <c r="I56" s="26">
        <f t="shared" si="19"/>
        <v>68.90344827586206</v>
      </c>
      <c r="J56" s="26">
        <f t="shared" si="19"/>
        <v>89.42758620689656</v>
      </c>
      <c r="K56" s="26">
        <f t="shared" si="19"/>
        <v>47.19655172413793</v>
      </c>
      <c r="L56" s="26">
        <f t="shared" si="19"/>
        <v>6.1000000000000005</v>
      </c>
      <c r="M56" s="26">
        <f t="shared" si="19"/>
        <v>7.806896551724138</v>
      </c>
      <c r="N56" s="26">
        <f t="shared" si="19"/>
        <v>4.710344827586208</v>
      </c>
      <c r="O56" s="29"/>
      <c r="P56" s="29"/>
      <c r="Q56" s="28"/>
      <c r="R56" s="29"/>
      <c r="S56" s="30">
        <f>AVERAGE(S6:S10,S13:S17,S22:S26,S29:S33,S38:S42,S45:S50)</f>
        <v>9.367586206896553</v>
      </c>
      <c r="T56" s="26">
        <f>AVERAGE(T6:T10,T13:T17,T22:T26,T29:T33,T38:T42,T45:T50)</f>
        <v>1.5965517241379312</v>
      </c>
      <c r="U56" s="26">
        <f>AVERAGE(U6:U10,U13:U17,U22:U26,U29:U33,U38:U42,U45:U50)</f>
        <v>4.155172413793103</v>
      </c>
      <c r="V56" s="26">
        <f>AVERAGE(V6:V10,V13:V17,V22:V26,V29:V33,V38:V42,V45:V50)</f>
        <v>9.320689655172417</v>
      </c>
      <c r="W56" s="28"/>
      <c r="X56" s="31"/>
    </row>
  </sheetData>
  <sheetProtection/>
  <mergeCells count="17">
    <mergeCell ref="L4:N4"/>
    <mergeCell ref="O4:Q4"/>
    <mergeCell ref="T4:X4"/>
    <mergeCell ref="B11:B12"/>
    <mergeCell ref="B4:C5"/>
    <mergeCell ref="E4:F4"/>
    <mergeCell ref="G4:H4"/>
    <mergeCell ref="I4:K4"/>
    <mergeCell ref="B55:B56"/>
    <mergeCell ref="B36:B37"/>
    <mergeCell ref="B43:B44"/>
    <mergeCell ref="B51:B52"/>
    <mergeCell ref="B53:B54"/>
    <mergeCell ref="B18:B19"/>
    <mergeCell ref="B20:B21"/>
    <mergeCell ref="B27:B28"/>
    <mergeCell ref="B34:B35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31496062992125984" bottom="0.31496062992125984" header="0.5118110236220472" footer="0.5118110236220472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25390625" style="1" customWidth="1"/>
    <col min="2" max="2" width="7.125" style="1" bestFit="1" customWidth="1"/>
    <col min="3" max="3" width="5.25390625" style="1" bestFit="1" customWidth="1"/>
    <col min="4" max="24" width="8.125" style="1" customWidth="1"/>
    <col min="25" max="16384" width="9.00390625" style="1" customWidth="1"/>
  </cols>
  <sheetData>
    <row r="2" spans="2:5" ht="18.75">
      <c r="B2" s="2" t="s">
        <v>36</v>
      </c>
      <c r="C2" s="3" t="s">
        <v>16</v>
      </c>
      <c r="D2" s="2" t="s">
        <v>40</v>
      </c>
      <c r="E2" s="3" t="s">
        <v>17</v>
      </c>
    </row>
    <row r="3" ht="6.75" customHeight="1">
      <c r="B3" s="4"/>
    </row>
    <row r="4" spans="2:24" ht="13.5">
      <c r="B4" s="47" t="s">
        <v>18</v>
      </c>
      <c r="C4" s="49"/>
      <c r="D4" s="5" t="s">
        <v>0</v>
      </c>
      <c r="E4" s="44" t="s">
        <v>19</v>
      </c>
      <c r="F4" s="46"/>
      <c r="G4" s="45" t="s">
        <v>20</v>
      </c>
      <c r="H4" s="45"/>
      <c r="I4" s="44" t="s">
        <v>21</v>
      </c>
      <c r="J4" s="45"/>
      <c r="K4" s="46"/>
      <c r="L4" s="44" t="s">
        <v>22</v>
      </c>
      <c r="M4" s="45"/>
      <c r="N4" s="46"/>
      <c r="O4" s="45" t="s">
        <v>23</v>
      </c>
      <c r="P4" s="45"/>
      <c r="Q4" s="45"/>
      <c r="R4" s="6" t="s">
        <v>24</v>
      </c>
      <c r="S4" s="5" t="s">
        <v>25</v>
      </c>
      <c r="T4" s="44" t="s">
        <v>26</v>
      </c>
      <c r="U4" s="45"/>
      <c r="V4" s="45"/>
      <c r="W4" s="45"/>
      <c r="X4" s="46"/>
    </row>
    <row r="5" spans="2:24" ht="15.75">
      <c r="B5" s="48"/>
      <c r="C5" s="50"/>
      <c r="D5" s="7" t="s">
        <v>27</v>
      </c>
      <c r="E5" s="8" t="s">
        <v>28</v>
      </c>
      <c r="F5" s="8" t="s">
        <v>29</v>
      </c>
      <c r="G5" s="8" t="s">
        <v>28</v>
      </c>
      <c r="H5" s="8" t="s">
        <v>29</v>
      </c>
      <c r="I5" s="8" t="s">
        <v>0</v>
      </c>
      <c r="J5" s="8" t="s">
        <v>1</v>
      </c>
      <c r="K5" s="8" t="s">
        <v>2</v>
      </c>
      <c r="L5" s="8" t="s">
        <v>0</v>
      </c>
      <c r="M5" s="8" t="s">
        <v>1</v>
      </c>
      <c r="N5" s="8" t="s">
        <v>2</v>
      </c>
      <c r="O5" s="8" t="s">
        <v>30</v>
      </c>
      <c r="P5" s="8" t="s">
        <v>31</v>
      </c>
      <c r="Q5" s="8" t="s">
        <v>29</v>
      </c>
      <c r="R5" s="9" t="s">
        <v>32</v>
      </c>
      <c r="S5" s="7" t="s">
        <v>115</v>
      </c>
      <c r="T5" s="8" t="s">
        <v>0</v>
      </c>
      <c r="U5" s="8" t="s">
        <v>1</v>
      </c>
      <c r="V5" s="8" t="s">
        <v>33</v>
      </c>
      <c r="W5" s="8" t="s">
        <v>29</v>
      </c>
      <c r="X5" s="8" t="s">
        <v>34</v>
      </c>
    </row>
    <row r="6" spans="2:24" ht="13.5">
      <c r="B6" s="10"/>
      <c r="C6" s="11">
        <v>1</v>
      </c>
      <c r="D6" s="12">
        <v>9.9</v>
      </c>
      <c r="E6" s="12">
        <v>16.6</v>
      </c>
      <c r="F6" s="13">
        <v>0.6618055555555555</v>
      </c>
      <c r="G6" s="12">
        <v>4.2</v>
      </c>
      <c r="H6" s="14">
        <v>0.2465277777777778</v>
      </c>
      <c r="I6" s="12">
        <v>82.9</v>
      </c>
      <c r="J6" s="12">
        <v>97.5</v>
      </c>
      <c r="K6" s="12">
        <v>53.9</v>
      </c>
      <c r="L6" s="12">
        <v>9.9</v>
      </c>
      <c r="M6" s="12">
        <v>12.1</v>
      </c>
      <c r="N6" s="12">
        <v>8</v>
      </c>
      <c r="O6" s="12">
        <v>0</v>
      </c>
      <c r="P6" s="12"/>
      <c r="Q6" s="14"/>
      <c r="R6" s="12">
        <v>3.6</v>
      </c>
      <c r="S6" s="15">
        <v>10.52</v>
      </c>
      <c r="T6" s="12">
        <v>1</v>
      </c>
      <c r="U6" s="12">
        <v>3.6</v>
      </c>
      <c r="V6" s="12">
        <v>5.4</v>
      </c>
      <c r="W6" s="14">
        <v>0.4916666666666667</v>
      </c>
      <c r="X6" s="16" t="s">
        <v>50</v>
      </c>
    </row>
    <row r="7" spans="2:24" ht="13.5">
      <c r="B7" s="17"/>
      <c r="C7" s="18">
        <v>2</v>
      </c>
      <c r="D7" s="19">
        <v>12.2</v>
      </c>
      <c r="E7" s="19">
        <v>15.1</v>
      </c>
      <c r="F7" s="13">
        <v>0.4222222222222222</v>
      </c>
      <c r="G7" s="19">
        <v>8.9</v>
      </c>
      <c r="H7" s="33" t="s">
        <v>65</v>
      </c>
      <c r="I7" s="19">
        <v>80.9</v>
      </c>
      <c r="J7" s="19">
        <v>91.9</v>
      </c>
      <c r="K7" s="19">
        <v>69.4</v>
      </c>
      <c r="L7" s="19">
        <v>10.6</v>
      </c>
      <c r="M7" s="19">
        <v>11</v>
      </c>
      <c r="N7" s="19">
        <v>10.1</v>
      </c>
      <c r="O7" s="19">
        <v>0.5</v>
      </c>
      <c r="P7" s="19">
        <v>0.5</v>
      </c>
      <c r="Q7" s="14">
        <v>0.4583333333333333</v>
      </c>
      <c r="R7" s="19">
        <v>0</v>
      </c>
      <c r="S7" s="20">
        <v>2.26</v>
      </c>
      <c r="T7" s="19">
        <v>1.3</v>
      </c>
      <c r="U7" s="19">
        <v>3.9</v>
      </c>
      <c r="V7" s="19">
        <v>10.4</v>
      </c>
      <c r="W7" s="14">
        <v>0.42569444444444443</v>
      </c>
      <c r="X7" s="21" t="s">
        <v>50</v>
      </c>
    </row>
    <row r="8" spans="2:24" ht="13.5">
      <c r="B8" s="17"/>
      <c r="C8" s="18">
        <v>3</v>
      </c>
      <c r="D8" s="19">
        <v>9.2</v>
      </c>
      <c r="E8" s="19">
        <v>13.6</v>
      </c>
      <c r="F8" s="13">
        <v>0.576388888888889</v>
      </c>
      <c r="G8" s="19">
        <v>5.9</v>
      </c>
      <c r="H8" s="33" t="s">
        <v>65</v>
      </c>
      <c r="I8" s="19">
        <v>57.5</v>
      </c>
      <c r="J8" s="19">
        <v>78.4</v>
      </c>
      <c r="K8" s="19">
        <v>39.9</v>
      </c>
      <c r="L8" s="19">
        <v>10.4</v>
      </c>
      <c r="M8" s="19">
        <v>12.7</v>
      </c>
      <c r="N8" s="19">
        <v>8.6</v>
      </c>
      <c r="O8" s="19">
        <v>0</v>
      </c>
      <c r="P8" s="19"/>
      <c r="Q8" s="14"/>
      <c r="R8" s="19">
        <v>8.4</v>
      </c>
      <c r="S8" s="20">
        <v>18.4</v>
      </c>
      <c r="T8" s="19">
        <v>1.9</v>
      </c>
      <c r="U8" s="19">
        <v>4</v>
      </c>
      <c r="V8" s="19">
        <v>11.5</v>
      </c>
      <c r="W8" s="14">
        <v>0.41041666666666665</v>
      </c>
      <c r="X8" s="21" t="s">
        <v>71</v>
      </c>
    </row>
    <row r="9" spans="2:24" ht="13.5">
      <c r="B9" s="17"/>
      <c r="C9" s="18">
        <v>4</v>
      </c>
      <c r="D9" s="19">
        <v>6.8</v>
      </c>
      <c r="E9" s="19">
        <v>8.7</v>
      </c>
      <c r="F9" s="13">
        <v>0.6909722222222222</v>
      </c>
      <c r="G9" s="19">
        <v>3.9</v>
      </c>
      <c r="H9" s="14">
        <v>0.11944444444444445</v>
      </c>
      <c r="I9" s="19">
        <v>81.7</v>
      </c>
      <c r="J9" s="19">
        <v>99</v>
      </c>
      <c r="K9" s="19">
        <v>58.3</v>
      </c>
      <c r="L9" s="19">
        <v>9.3</v>
      </c>
      <c r="M9" s="19">
        <v>10.4</v>
      </c>
      <c r="N9" s="19">
        <v>8.2</v>
      </c>
      <c r="O9" s="19">
        <v>2.5</v>
      </c>
      <c r="P9" s="19">
        <v>1</v>
      </c>
      <c r="Q9" s="14">
        <v>0.5</v>
      </c>
      <c r="R9" s="19">
        <v>0</v>
      </c>
      <c r="S9" s="20">
        <v>4.28</v>
      </c>
      <c r="T9" s="19">
        <v>0.8</v>
      </c>
      <c r="U9" s="19">
        <v>1.7</v>
      </c>
      <c r="V9" s="19">
        <v>3.3</v>
      </c>
      <c r="W9" s="14">
        <v>0.2923611111111111</v>
      </c>
      <c r="X9" s="21" t="s">
        <v>59</v>
      </c>
    </row>
    <row r="10" spans="2:24" ht="13.5">
      <c r="B10" s="17"/>
      <c r="C10" s="18">
        <v>5</v>
      </c>
      <c r="D10" s="19">
        <v>12.1</v>
      </c>
      <c r="E10" s="19">
        <v>14.3</v>
      </c>
      <c r="F10" s="13">
        <v>0.26805555555555555</v>
      </c>
      <c r="G10" s="19">
        <v>8.3</v>
      </c>
      <c r="H10" s="14">
        <v>0.004166666666666667</v>
      </c>
      <c r="I10" s="19">
        <v>98.7</v>
      </c>
      <c r="J10" s="19">
        <v>100</v>
      </c>
      <c r="K10" s="19">
        <v>83.1</v>
      </c>
      <c r="L10" s="19">
        <v>11.2</v>
      </c>
      <c r="M10" s="19">
        <v>12.2</v>
      </c>
      <c r="N10" s="19">
        <v>9.6</v>
      </c>
      <c r="O10" s="19">
        <v>42.5</v>
      </c>
      <c r="P10" s="19">
        <v>8.5</v>
      </c>
      <c r="Q10" s="14">
        <v>0.375</v>
      </c>
      <c r="R10" s="19">
        <v>0</v>
      </c>
      <c r="S10" s="20">
        <v>1.43</v>
      </c>
      <c r="T10" s="19">
        <v>1</v>
      </c>
      <c r="U10" s="19">
        <v>2.8</v>
      </c>
      <c r="V10" s="19">
        <v>5.8</v>
      </c>
      <c r="W10" s="14">
        <v>0.06458333333333334</v>
      </c>
      <c r="X10" s="21" t="s">
        <v>50</v>
      </c>
    </row>
    <row r="11" spans="2:24" ht="13.5">
      <c r="B11" s="47" t="s">
        <v>4</v>
      </c>
      <c r="C11" s="22" t="s">
        <v>5</v>
      </c>
      <c r="D11" s="12">
        <f>SUM(D6:D10)</f>
        <v>50.2</v>
      </c>
      <c r="E11" s="12">
        <f>SUM(E6:E10)</f>
        <v>68.3</v>
      </c>
      <c r="F11" s="23"/>
      <c r="G11" s="12">
        <f>SUM(G6:G10)</f>
        <v>31.2</v>
      </c>
      <c r="H11" s="24"/>
      <c r="I11" s="12">
        <f aca="true" t="shared" si="0" ref="I11:P11">SUM(I6:I10)</f>
        <v>401.7</v>
      </c>
      <c r="J11" s="12">
        <f t="shared" si="0"/>
        <v>466.8</v>
      </c>
      <c r="K11" s="12">
        <f t="shared" si="0"/>
        <v>304.6</v>
      </c>
      <c r="L11" s="12">
        <f t="shared" si="0"/>
        <v>51.400000000000006</v>
      </c>
      <c r="M11" s="12">
        <f t="shared" si="0"/>
        <v>58.39999999999999</v>
      </c>
      <c r="N11" s="12">
        <f t="shared" si="0"/>
        <v>44.50000000000001</v>
      </c>
      <c r="O11" s="12">
        <f t="shared" si="0"/>
        <v>45.5</v>
      </c>
      <c r="P11" s="12">
        <f t="shared" si="0"/>
        <v>10</v>
      </c>
      <c r="Q11" s="24"/>
      <c r="R11" s="12">
        <f>SUM(R6:R10)</f>
        <v>12</v>
      </c>
      <c r="S11" s="15">
        <f>SUM(S6:S10)</f>
        <v>36.89</v>
      </c>
      <c r="T11" s="12">
        <f>SUM(T6:T10)</f>
        <v>5.999999999999999</v>
      </c>
      <c r="U11" s="12">
        <f>SUM(U6:U10)</f>
        <v>16</v>
      </c>
      <c r="V11" s="12">
        <f>SUM(V6:V10)</f>
        <v>36.4</v>
      </c>
      <c r="W11" s="24"/>
      <c r="X11" s="16"/>
    </row>
    <row r="12" spans="2:24" ht="13.5">
      <c r="B12" s="48"/>
      <c r="C12" s="25" t="s">
        <v>3</v>
      </c>
      <c r="D12" s="26">
        <f>AVERAGE(D6:D10)</f>
        <v>10.040000000000001</v>
      </c>
      <c r="E12" s="26">
        <f>AVERAGE(E6:E10)</f>
        <v>13.66</v>
      </c>
      <c r="F12" s="27"/>
      <c r="G12" s="26">
        <f>AVERAGE(G6:G10)</f>
        <v>6.24</v>
      </c>
      <c r="H12" s="28"/>
      <c r="I12" s="26">
        <f aca="true" t="shared" si="1" ref="I12:N12">AVERAGE(I6:I10)</f>
        <v>80.34</v>
      </c>
      <c r="J12" s="26">
        <f t="shared" si="1"/>
        <v>93.36</v>
      </c>
      <c r="K12" s="26">
        <f t="shared" si="1"/>
        <v>60.92</v>
      </c>
      <c r="L12" s="26">
        <f t="shared" si="1"/>
        <v>10.280000000000001</v>
      </c>
      <c r="M12" s="26">
        <f t="shared" si="1"/>
        <v>11.679999999999998</v>
      </c>
      <c r="N12" s="26">
        <f t="shared" si="1"/>
        <v>8.900000000000002</v>
      </c>
      <c r="O12" s="29"/>
      <c r="P12" s="29"/>
      <c r="Q12" s="28"/>
      <c r="R12" s="29"/>
      <c r="S12" s="30">
        <f>AVERAGE(S6:S10)</f>
        <v>7.378</v>
      </c>
      <c r="T12" s="26">
        <f>AVERAGE(T6:T10)</f>
        <v>1.1999999999999997</v>
      </c>
      <c r="U12" s="26">
        <f>AVERAGE(U6:U10)</f>
        <v>3.2</v>
      </c>
      <c r="V12" s="26">
        <f>AVERAGE(V6:V10)</f>
        <v>7.279999999999999</v>
      </c>
      <c r="W12" s="28"/>
      <c r="X12" s="31"/>
    </row>
    <row r="13" spans="2:24" ht="13.5">
      <c r="B13" s="17"/>
      <c r="C13" s="18">
        <v>6</v>
      </c>
      <c r="D13" s="12">
        <v>14.5</v>
      </c>
      <c r="E13" s="12">
        <v>18.5</v>
      </c>
      <c r="F13" s="13">
        <v>0.68125</v>
      </c>
      <c r="G13" s="12">
        <v>11.4</v>
      </c>
      <c r="H13" s="14">
        <v>0.17152777777777775</v>
      </c>
      <c r="I13" s="12">
        <v>82.4</v>
      </c>
      <c r="J13" s="12">
        <v>100</v>
      </c>
      <c r="K13" s="12">
        <v>59.8</v>
      </c>
      <c r="L13" s="12">
        <v>12.8</v>
      </c>
      <c r="M13" s="12">
        <v>14.5</v>
      </c>
      <c r="N13" s="12">
        <v>11.2</v>
      </c>
      <c r="O13" s="12">
        <v>8</v>
      </c>
      <c r="P13" s="12">
        <v>4</v>
      </c>
      <c r="Q13" s="14">
        <v>0.125</v>
      </c>
      <c r="R13" s="12">
        <v>3.2</v>
      </c>
      <c r="S13" s="15">
        <v>9.43</v>
      </c>
      <c r="T13" s="12">
        <v>1.1</v>
      </c>
      <c r="U13" s="12">
        <v>3.6</v>
      </c>
      <c r="V13" s="12">
        <v>7.5</v>
      </c>
      <c r="W13" s="14">
        <v>0.4041666666666666</v>
      </c>
      <c r="X13" s="16" t="s">
        <v>50</v>
      </c>
    </row>
    <row r="14" spans="2:24" ht="13.5">
      <c r="B14" s="17"/>
      <c r="C14" s="18">
        <v>7</v>
      </c>
      <c r="D14" s="19">
        <v>10.6</v>
      </c>
      <c r="E14" s="19">
        <v>12.6</v>
      </c>
      <c r="F14" s="13">
        <v>0.004166666666666667</v>
      </c>
      <c r="G14" s="19">
        <v>9.2</v>
      </c>
      <c r="H14" s="14">
        <v>0.9868055555555556</v>
      </c>
      <c r="I14" s="19">
        <v>65.9</v>
      </c>
      <c r="J14" s="19">
        <v>76.8</v>
      </c>
      <c r="K14" s="19">
        <v>54.1</v>
      </c>
      <c r="L14" s="19">
        <v>11.8</v>
      </c>
      <c r="M14" s="19">
        <v>13</v>
      </c>
      <c r="N14" s="19">
        <v>11</v>
      </c>
      <c r="O14" s="19">
        <v>0</v>
      </c>
      <c r="P14" s="19"/>
      <c r="Q14" s="14"/>
      <c r="R14" s="19">
        <v>0</v>
      </c>
      <c r="S14" s="20">
        <v>5.6</v>
      </c>
      <c r="T14" s="19">
        <v>1.2</v>
      </c>
      <c r="U14" s="19">
        <v>2.5</v>
      </c>
      <c r="V14" s="19">
        <v>7.3</v>
      </c>
      <c r="W14" s="14">
        <v>0.002777777777777778</v>
      </c>
      <c r="X14" s="21" t="s">
        <v>57</v>
      </c>
    </row>
    <row r="15" spans="2:24" ht="13.5">
      <c r="B15" s="17"/>
      <c r="C15" s="18">
        <v>8</v>
      </c>
      <c r="D15" s="19">
        <v>9.1</v>
      </c>
      <c r="E15" s="19">
        <v>13.8</v>
      </c>
      <c r="F15" s="13">
        <v>0.5131944444444444</v>
      </c>
      <c r="G15" s="19">
        <v>3.6</v>
      </c>
      <c r="H15" s="14">
        <v>0.21944444444444444</v>
      </c>
      <c r="I15" s="19">
        <v>67.5</v>
      </c>
      <c r="J15" s="19">
        <v>93.8</v>
      </c>
      <c r="K15" s="19">
        <v>39.6</v>
      </c>
      <c r="L15" s="19">
        <v>11</v>
      </c>
      <c r="M15" s="19">
        <v>12.5</v>
      </c>
      <c r="N15" s="19">
        <v>9.1</v>
      </c>
      <c r="O15" s="19">
        <v>0</v>
      </c>
      <c r="P15" s="19"/>
      <c r="Q15" s="14"/>
      <c r="R15" s="19">
        <v>3.4</v>
      </c>
      <c r="S15" s="20">
        <v>10.99</v>
      </c>
      <c r="T15" s="19">
        <v>1.1</v>
      </c>
      <c r="U15" s="19">
        <v>3.1</v>
      </c>
      <c r="V15" s="19">
        <v>6.5</v>
      </c>
      <c r="W15" s="14">
        <v>0.5368055555555555</v>
      </c>
      <c r="X15" s="21" t="s">
        <v>50</v>
      </c>
    </row>
    <row r="16" spans="2:24" ht="13.5">
      <c r="B16" s="17"/>
      <c r="C16" s="18">
        <v>9</v>
      </c>
      <c r="D16" s="19">
        <v>6.5</v>
      </c>
      <c r="E16" s="19">
        <v>8.4</v>
      </c>
      <c r="F16" s="13">
        <v>0.0006944444444444445</v>
      </c>
      <c r="G16" s="19">
        <v>5.3</v>
      </c>
      <c r="H16" s="33" t="s">
        <v>54</v>
      </c>
      <c r="I16" s="19">
        <v>87.3</v>
      </c>
      <c r="J16" s="19">
        <v>94.7</v>
      </c>
      <c r="K16" s="19">
        <v>77.8</v>
      </c>
      <c r="L16" s="19">
        <v>10</v>
      </c>
      <c r="M16" s="19">
        <v>11.1</v>
      </c>
      <c r="N16" s="19">
        <v>9.1</v>
      </c>
      <c r="O16" s="19">
        <v>21.5</v>
      </c>
      <c r="P16" s="19">
        <v>3</v>
      </c>
      <c r="Q16" s="14">
        <v>0.375</v>
      </c>
      <c r="R16" s="19">
        <v>0</v>
      </c>
      <c r="S16" s="20">
        <v>2.81</v>
      </c>
      <c r="T16" s="19">
        <v>1.2</v>
      </c>
      <c r="U16" s="19">
        <v>2.6</v>
      </c>
      <c r="V16" s="19">
        <v>8</v>
      </c>
      <c r="W16" s="14">
        <v>0.6208333333333333</v>
      </c>
      <c r="X16" s="21" t="s">
        <v>75</v>
      </c>
    </row>
    <row r="17" spans="2:24" ht="13.5">
      <c r="B17" s="17"/>
      <c r="C17" s="18">
        <v>10</v>
      </c>
      <c r="D17" s="19">
        <v>7.3</v>
      </c>
      <c r="E17" s="19">
        <v>11</v>
      </c>
      <c r="F17" s="13">
        <v>0.6736111111111112</v>
      </c>
      <c r="G17" s="19">
        <v>3.1</v>
      </c>
      <c r="H17" s="14">
        <v>0.9909722222222223</v>
      </c>
      <c r="I17" s="19">
        <v>69.3</v>
      </c>
      <c r="J17" s="19">
        <v>93.9</v>
      </c>
      <c r="K17" s="19">
        <v>47.5</v>
      </c>
      <c r="L17" s="19">
        <v>9.5</v>
      </c>
      <c r="M17" s="19">
        <v>11.1</v>
      </c>
      <c r="N17" s="19">
        <v>8.6</v>
      </c>
      <c r="O17" s="19">
        <v>0</v>
      </c>
      <c r="P17" s="19"/>
      <c r="Q17" s="14"/>
      <c r="R17" s="19">
        <v>1.8</v>
      </c>
      <c r="S17" s="20">
        <v>8.21</v>
      </c>
      <c r="T17" s="19">
        <v>1.5</v>
      </c>
      <c r="U17" s="19">
        <v>3.3</v>
      </c>
      <c r="V17" s="19">
        <v>10.1</v>
      </c>
      <c r="W17" s="14">
        <v>0.5326388888888889</v>
      </c>
      <c r="X17" s="21" t="s">
        <v>75</v>
      </c>
    </row>
    <row r="18" spans="2:24" ht="13.5">
      <c r="B18" s="47" t="s">
        <v>6</v>
      </c>
      <c r="C18" s="22" t="s">
        <v>5</v>
      </c>
      <c r="D18" s="12">
        <f>SUM(D13:D17)</f>
        <v>48</v>
      </c>
      <c r="E18" s="12">
        <f>SUM(E13:E17)</f>
        <v>64.30000000000001</v>
      </c>
      <c r="F18" s="23"/>
      <c r="G18" s="12">
        <f>SUM(G13:G17)</f>
        <v>32.6</v>
      </c>
      <c r="H18" s="24"/>
      <c r="I18" s="12">
        <f aca="true" t="shared" si="2" ref="I18:P18">SUM(I13:I17)</f>
        <v>372.40000000000003</v>
      </c>
      <c r="J18" s="12">
        <f t="shared" si="2"/>
        <v>459.20000000000005</v>
      </c>
      <c r="K18" s="12">
        <f t="shared" si="2"/>
        <v>278.8</v>
      </c>
      <c r="L18" s="12">
        <f t="shared" si="2"/>
        <v>55.1</v>
      </c>
      <c r="M18" s="12">
        <f t="shared" si="2"/>
        <v>62.2</v>
      </c>
      <c r="N18" s="12">
        <f t="shared" si="2"/>
        <v>49</v>
      </c>
      <c r="O18" s="12">
        <f t="shared" si="2"/>
        <v>29.5</v>
      </c>
      <c r="P18" s="12">
        <f t="shared" si="2"/>
        <v>7</v>
      </c>
      <c r="Q18" s="24"/>
      <c r="R18" s="12">
        <f>SUM(R13:R17)</f>
        <v>8.4</v>
      </c>
      <c r="S18" s="15">
        <f>SUM(S13:S17)</f>
        <v>37.04</v>
      </c>
      <c r="T18" s="12">
        <f>SUM(T13:T17)</f>
        <v>6.1</v>
      </c>
      <c r="U18" s="12">
        <f>SUM(U13:U17)</f>
        <v>15.099999999999998</v>
      </c>
      <c r="V18" s="12">
        <f>SUM(V13:V17)</f>
        <v>39.4</v>
      </c>
      <c r="W18" s="24"/>
      <c r="X18" s="16"/>
    </row>
    <row r="19" spans="2:24" ht="13.5">
      <c r="B19" s="48"/>
      <c r="C19" s="25" t="s">
        <v>3</v>
      </c>
      <c r="D19" s="26">
        <f>AVERAGE(D13:D17)</f>
        <v>9.6</v>
      </c>
      <c r="E19" s="26">
        <f>AVERAGE(E13:E17)</f>
        <v>12.860000000000003</v>
      </c>
      <c r="F19" s="27"/>
      <c r="G19" s="26">
        <f>AVERAGE(G13:G17)</f>
        <v>6.5200000000000005</v>
      </c>
      <c r="H19" s="28"/>
      <c r="I19" s="26">
        <f aca="true" t="shared" si="3" ref="I19:N19">AVERAGE(I13:I17)</f>
        <v>74.48</v>
      </c>
      <c r="J19" s="26">
        <f t="shared" si="3"/>
        <v>91.84</v>
      </c>
      <c r="K19" s="26">
        <f t="shared" si="3"/>
        <v>55.760000000000005</v>
      </c>
      <c r="L19" s="26">
        <f t="shared" si="3"/>
        <v>11.02</v>
      </c>
      <c r="M19" s="26">
        <f t="shared" si="3"/>
        <v>12.440000000000001</v>
      </c>
      <c r="N19" s="26">
        <f t="shared" si="3"/>
        <v>9.8</v>
      </c>
      <c r="O19" s="29"/>
      <c r="P19" s="29"/>
      <c r="Q19" s="28"/>
      <c r="R19" s="29"/>
      <c r="S19" s="30">
        <f>AVERAGE(S13:S17)</f>
        <v>7.4079999999999995</v>
      </c>
      <c r="T19" s="26">
        <f>AVERAGE(T13:T17)</f>
        <v>1.22</v>
      </c>
      <c r="U19" s="26">
        <f>AVERAGE(U13:U17)</f>
        <v>3.0199999999999996</v>
      </c>
      <c r="V19" s="26">
        <f>AVERAGE(V13:V17)</f>
        <v>7.88</v>
      </c>
      <c r="W19" s="28"/>
      <c r="X19" s="31"/>
    </row>
    <row r="20" spans="2:24" ht="13.5">
      <c r="B20" s="47" t="s">
        <v>7</v>
      </c>
      <c r="C20" s="22" t="s">
        <v>5</v>
      </c>
      <c r="D20" s="12">
        <f>SUM(D6:D10,D13:D17)</f>
        <v>98.19999999999999</v>
      </c>
      <c r="E20" s="12">
        <f>SUM(E6:E10,E13:E17)</f>
        <v>132.6</v>
      </c>
      <c r="F20" s="23"/>
      <c r="G20" s="12">
        <f>SUM(G6:G10,G13:G17)</f>
        <v>63.8</v>
      </c>
      <c r="H20" s="24"/>
      <c r="I20" s="12">
        <f aca="true" t="shared" si="4" ref="I20:P20">SUM(I6:I10,I13:I17)</f>
        <v>774.0999999999999</v>
      </c>
      <c r="J20" s="12">
        <f t="shared" si="4"/>
        <v>925.9999999999999</v>
      </c>
      <c r="K20" s="12">
        <f t="shared" si="4"/>
        <v>583.4000000000001</v>
      </c>
      <c r="L20" s="12">
        <f t="shared" si="4"/>
        <v>106.5</v>
      </c>
      <c r="M20" s="12">
        <f t="shared" si="4"/>
        <v>120.59999999999998</v>
      </c>
      <c r="N20" s="12">
        <f t="shared" si="4"/>
        <v>93.49999999999999</v>
      </c>
      <c r="O20" s="12">
        <f t="shared" si="4"/>
        <v>75</v>
      </c>
      <c r="P20" s="12">
        <f t="shared" si="4"/>
        <v>17</v>
      </c>
      <c r="Q20" s="24"/>
      <c r="R20" s="12">
        <f>SUM(R6:R10,R13:R17)</f>
        <v>20.4</v>
      </c>
      <c r="S20" s="15">
        <f>SUM(S6:S10,S13:S17)</f>
        <v>73.93</v>
      </c>
      <c r="T20" s="12">
        <f>SUM(T6:T10,T13:T17)</f>
        <v>12.099999999999998</v>
      </c>
      <c r="U20" s="12">
        <f>SUM(U6:U10,U13:U17)</f>
        <v>31.100000000000005</v>
      </c>
      <c r="V20" s="12">
        <f>SUM(V6:V10,V13:V17)</f>
        <v>75.79999999999998</v>
      </c>
      <c r="W20" s="24"/>
      <c r="X20" s="16"/>
    </row>
    <row r="21" spans="2:24" ht="13.5">
      <c r="B21" s="48"/>
      <c r="C21" s="25" t="s">
        <v>3</v>
      </c>
      <c r="D21" s="26">
        <f>AVERAGE(D6:D10,D13:D17)</f>
        <v>9.819999999999999</v>
      </c>
      <c r="E21" s="26">
        <f>AVERAGE(E6:E10,E13:E17)</f>
        <v>13.26</v>
      </c>
      <c r="F21" s="27"/>
      <c r="G21" s="26">
        <f>AVERAGE(G6:G10,G13:G17)</f>
        <v>6.38</v>
      </c>
      <c r="H21" s="28"/>
      <c r="I21" s="26">
        <f aca="true" t="shared" si="5" ref="I21:N21">AVERAGE(I6:I10,I13:I17)</f>
        <v>77.41</v>
      </c>
      <c r="J21" s="26">
        <f t="shared" si="5"/>
        <v>92.6</v>
      </c>
      <c r="K21" s="26">
        <f t="shared" si="5"/>
        <v>58.34000000000001</v>
      </c>
      <c r="L21" s="26">
        <f t="shared" si="5"/>
        <v>10.65</v>
      </c>
      <c r="M21" s="26">
        <f t="shared" si="5"/>
        <v>12.059999999999999</v>
      </c>
      <c r="N21" s="26">
        <f t="shared" si="5"/>
        <v>9.349999999999998</v>
      </c>
      <c r="O21" s="29"/>
      <c r="P21" s="29"/>
      <c r="Q21" s="28"/>
      <c r="R21" s="29"/>
      <c r="S21" s="30">
        <f>AVERAGE(S6:S10,S13:S17)</f>
        <v>7.393000000000001</v>
      </c>
      <c r="T21" s="26">
        <f>AVERAGE(T6:T10,T13:T17)</f>
        <v>1.2099999999999997</v>
      </c>
      <c r="U21" s="26">
        <f>AVERAGE(U6:U10,U13:U17)</f>
        <v>3.1100000000000003</v>
      </c>
      <c r="V21" s="26">
        <f>AVERAGE(V6:V10,V13:V17)</f>
        <v>7.579999999999998</v>
      </c>
      <c r="W21" s="28"/>
      <c r="X21" s="31"/>
    </row>
    <row r="22" spans="2:24" ht="13.5">
      <c r="B22" s="17"/>
      <c r="C22" s="18">
        <v>11</v>
      </c>
      <c r="D22" s="12">
        <v>5.2</v>
      </c>
      <c r="E22" s="12">
        <v>12.3</v>
      </c>
      <c r="F22" s="13">
        <v>0.5347222222222222</v>
      </c>
      <c r="G22" s="12">
        <v>-0.7</v>
      </c>
      <c r="H22" s="13">
        <v>0.2659722222222222</v>
      </c>
      <c r="I22" s="12">
        <v>61.3</v>
      </c>
      <c r="J22" s="12">
        <v>88.9</v>
      </c>
      <c r="K22" s="12">
        <v>36.6</v>
      </c>
      <c r="L22" s="12">
        <v>9.3</v>
      </c>
      <c r="M22" s="12">
        <v>12.2</v>
      </c>
      <c r="N22" s="12">
        <v>6.6</v>
      </c>
      <c r="O22" s="12">
        <v>0</v>
      </c>
      <c r="P22" s="12"/>
      <c r="Q22" s="14"/>
      <c r="R22" s="12">
        <v>7.7</v>
      </c>
      <c r="S22" s="15">
        <v>18.8</v>
      </c>
      <c r="T22" s="12">
        <v>1.9</v>
      </c>
      <c r="U22" s="12">
        <v>4.9</v>
      </c>
      <c r="V22" s="12">
        <v>12.9</v>
      </c>
      <c r="W22" s="14">
        <v>0.7534722222222222</v>
      </c>
      <c r="X22" s="16" t="s">
        <v>53</v>
      </c>
    </row>
    <row r="23" spans="2:24" ht="13.5">
      <c r="B23" s="17"/>
      <c r="C23" s="18">
        <v>12</v>
      </c>
      <c r="D23" s="19">
        <v>3.8</v>
      </c>
      <c r="E23" s="19">
        <v>7.9</v>
      </c>
      <c r="F23" s="13">
        <v>0.6326388888888889</v>
      </c>
      <c r="G23" s="19">
        <v>1.3</v>
      </c>
      <c r="H23" s="14">
        <v>0.1388888888888889</v>
      </c>
      <c r="I23" s="19">
        <v>57.3</v>
      </c>
      <c r="J23" s="19">
        <v>79.1</v>
      </c>
      <c r="K23" s="19">
        <v>43.6</v>
      </c>
      <c r="L23" s="19">
        <v>8.5</v>
      </c>
      <c r="M23" s="19">
        <v>10</v>
      </c>
      <c r="N23" s="19">
        <v>7</v>
      </c>
      <c r="O23" s="19">
        <v>0</v>
      </c>
      <c r="P23" s="19"/>
      <c r="Q23" s="14"/>
      <c r="R23" s="19">
        <v>4.2</v>
      </c>
      <c r="S23" s="20">
        <v>12.79</v>
      </c>
      <c r="T23" s="19">
        <v>2.7</v>
      </c>
      <c r="U23" s="19">
        <v>5.4</v>
      </c>
      <c r="V23" s="19">
        <v>12.3</v>
      </c>
      <c r="W23" s="14">
        <v>0.5076388888888889</v>
      </c>
      <c r="X23" s="21" t="s">
        <v>50</v>
      </c>
    </row>
    <row r="24" spans="2:24" ht="13.5">
      <c r="B24" s="17"/>
      <c r="C24" s="18">
        <v>13</v>
      </c>
      <c r="D24" s="19">
        <v>3.3</v>
      </c>
      <c r="E24" s="19">
        <v>8.6</v>
      </c>
      <c r="F24" s="13">
        <v>0.5875</v>
      </c>
      <c r="G24" s="19">
        <v>-0.7</v>
      </c>
      <c r="H24" s="33" t="s">
        <v>65</v>
      </c>
      <c r="I24" s="19">
        <v>66.6</v>
      </c>
      <c r="J24" s="19">
        <v>94.8</v>
      </c>
      <c r="K24" s="19">
        <v>34.6</v>
      </c>
      <c r="L24" s="19">
        <v>8.7</v>
      </c>
      <c r="M24" s="19">
        <v>11.3</v>
      </c>
      <c r="N24" s="19">
        <v>7</v>
      </c>
      <c r="O24" s="19">
        <v>0.5</v>
      </c>
      <c r="P24" s="19">
        <v>0.5</v>
      </c>
      <c r="Q24" s="14">
        <v>0.375</v>
      </c>
      <c r="R24" s="19">
        <v>6.3</v>
      </c>
      <c r="S24" s="20">
        <v>16.28</v>
      </c>
      <c r="T24" s="19">
        <v>1.3</v>
      </c>
      <c r="U24" s="19">
        <v>4.3</v>
      </c>
      <c r="V24" s="19">
        <v>9.4</v>
      </c>
      <c r="W24" s="14">
        <v>0.5534722222222223</v>
      </c>
      <c r="X24" s="21" t="s">
        <v>50</v>
      </c>
    </row>
    <row r="25" spans="2:24" ht="13.5">
      <c r="B25" s="17"/>
      <c r="C25" s="18">
        <v>14</v>
      </c>
      <c r="D25" s="19">
        <v>4.5</v>
      </c>
      <c r="E25" s="19">
        <v>11.6</v>
      </c>
      <c r="F25" s="13">
        <v>0.6263888888888889</v>
      </c>
      <c r="G25" s="19">
        <v>-1.8</v>
      </c>
      <c r="H25" s="14">
        <v>0.26805555555555555</v>
      </c>
      <c r="I25" s="19">
        <v>55.6</v>
      </c>
      <c r="J25" s="19">
        <v>88.2</v>
      </c>
      <c r="K25" s="19">
        <v>20.4</v>
      </c>
      <c r="L25" s="19">
        <v>8.7</v>
      </c>
      <c r="M25" s="19">
        <v>12.2</v>
      </c>
      <c r="N25" s="19">
        <v>5.9</v>
      </c>
      <c r="O25" s="19">
        <v>0</v>
      </c>
      <c r="P25" s="19"/>
      <c r="Q25" s="14"/>
      <c r="R25" s="19">
        <v>10.1</v>
      </c>
      <c r="S25" s="20">
        <v>22.62</v>
      </c>
      <c r="T25" s="19">
        <v>1.7</v>
      </c>
      <c r="U25" s="19">
        <v>3.9</v>
      </c>
      <c r="V25" s="19">
        <v>7.4</v>
      </c>
      <c r="W25" s="14">
        <v>0.5513888888888888</v>
      </c>
      <c r="X25" s="21" t="s">
        <v>61</v>
      </c>
    </row>
    <row r="26" spans="2:24" ht="13.5">
      <c r="B26" s="17"/>
      <c r="C26" s="18">
        <v>15</v>
      </c>
      <c r="D26" s="19">
        <v>5.6</v>
      </c>
      <c r="E26" s="19">
        <v>11.1</v>
      </c>
      <c r="F26" s="13">
        <v>0.6527777777777778</v>
      </c>
      <c r="G26" s="19">
        <v>0.7</v>
      </c>
      <c r="H26" s="14">
        <v>0.12638888888888888</v>
      </c>
      <c r="I26" s="19">
        <v>55.7</v>
      </c>
      <c r="J26" s="19">
        <v>73.2</v>
      </c>
      <c r="K26" s="19">
        <v>35.7</v>
      </c>
      <c r="L26" s="19">
        <v>8.4</v>
      </c>
      <c r="M26" s="19">
        <v>10.6</v>
      </c>
      <c r="N26" s="19">
        <v>6.7</v>
      </c>
      <c r="O26" s="19">
        <v>0</v>
      </c>
      <c r="P26" s="19"/>
      <c r="Q26" s="14"/>
      <c r="R26" s="19">
        <v>4.8</v>
      </c>
      <c r="S26" s="20">
        <v>12.02</v>
      </c>
      <c r="T26" s="19">
        <v>1.8</v>
      </c>
      <c r="U26" s="19">
        <v>4.6</v>
      </c>
      <c r="V26" s="19">
        <v>12.9</v>
      </c>
      <c r="W26" s="14">
        <v>0.59375</v>
      </c>
      <c r="X26" s="21" t="s">
        <v>58</v>
      </c>
    </row>
    <row r="27" spans="2:24" ht="13.5">
      <c r="B27" s="47" t="s">
        <v>8</v>
      </c>
      <c r="C27" s="22" t="s">
        <v>5</v>
      </c>
      <c r="D27" s="12">
        <f>SUM(D22:D26)</f>
        <v>22.4</v>
      </c>
      <c r="E27" s="12">
        <f>SUM(E22:E26)</f>
        <v>51.50000000000001</v>
      </c>
      <c r="F27" s="23"/>
      <c r="G27" s="12">
        <f>SUM(G22:G26)</f>
        <v>-1.2</v>
      </c>
      <c r="H27" s="24"/>
      <c r="I27" s="12">
        <f aca="true" t="shared" si="6" ref="I27:P27">SUM(I22:I26)</f>
        <v>296.5</v>
      </c>
      <c r="J27" s="12">
        <f t="shared" si="6"/>
        <v>424.2</v>
      </c>
      <c r="K27" s="12">
        <f t="shared" si="6"/>
        <v>170.90000000000003</v>
      </c>
      <c r="L27" s="12">
        <f t="shared" si="6"/>
        <v>43.6</v>
      </c>
      <c r="M27" s="12">
        <f t="shared" si="6"/>
        <v>56.300000000000004</v>
      </c>
      <c r="N27" s="12">
        <f t="shared" si="6"/>
        <v>33.2</v>
      </c>
      <c r="O27" s="12">
        <f t="shared" si="6"/>
        <v>0.5</v>
      </c>
      <c r="P27" s="12">
        <f t="shared" si="6"/>
        <v>0.5</v>
      </c>
      <c r="Q27" s="24"/>
      <c r="R27" s="12">
        <f>SUM(R22:R26)</f>
        <v>33.099999999999994</v>
      </c>
      <c r="S27" s="15">
        <f>SUM(S22:S26)</f>
        <v>82.51</v>
      </c>
      <c r="T27" s="12">
        <f>SUM(T22:T26)</f>
        <v>9.4</v>
      </c>
      <c r="U27" s="12">
        <f>SUM(U22:U26)</f>
        <v>23.1</v>
      </c>
      <c r="V27" s="12">
        <f>SUM(V22:V26)</f>
        <v>54.9</v>
      </c>
      <c r="W27" s="24"/>
      <c r="X27" s="16"/>
    </row>
    <row r="28" spans="2:24" ht="13.5">
      <c r="B28" s="48"/>
      <c r="C28" s="25" t="s">
        <v>3</v>
      </c>
      <c r="D28" s="26">
        <f>AVERAGE(D22:D26)</f>
        <v>4.4799999999999995</v>
      </c>
      <c r="E28" s="26">
        <f>AVERAGE(E22:E26)</f>
        <v>10.3</v>
      </c>
      <c r="F28" s="27"/>
      <c r="G28" s="26">
        <f>AVERAGE(G22:G26)</f>
        <v>-0.24</v>
      </c>
      <c r="H28" s="28"/>
      <c r="I28" s="26">
        <f aca="true" t="shared" si="7" ref="I28:N28">AVERAGE(I22:I26)</f>
        <v>59.3</v>
      </c>
      <c r="J28" s="26">
        <f t="shared" si="7"/>
        <v>84.84</v>
      </c>
      <c r="K28" s="26">
        <f t="shared" si="7"/>
        <v>34.18000000000001</v>
      </c>
      <c r="L28" s="26">
        <f t="shared" si="7"/>
        <v>8.72</v>
      </c>
      <c r="M28" s="26">
        <f t="shared" si="7"/>
        <v>11.260000000000002</v>
      </c>
      <c r="N28" s="26">
        <f t="shared" si="7"/>
        <v>6.640000000000001</v>
      </c>
      <c r="O28" s="29"/>
      <c r="P28" s="29"/>
      <c r="Q28" s="28"/>
      <c r="R28" s="29"/>
      <c r="S28" s="30">
        <f>AVERAGE(S22:S26)</f>
        <v>16.502000000000002</v>
      </c>
      <c r="T28" s="26">
        <f>AVERAGE(T22:T26)</f>
        <v>1.8800000000000001</v>
      </c>
      <c r="U28" s="26">
        <f>AVERAGE(U22:U26)</f>
        <v>4.62</v>
      </c>
      <c r="V28" s="26">
        <f>AVERAGE(V22:V26)</f>
        <v>10.98</v>
      </c>
      <c r="W28" s="28"/>
      <c r="X28" s="31"/>
    </row>
    <row r="29" spans="2:24" ht="13.5">
      <c r="B29" s="17"/>
      <c r="C29" s="18">
        <v>16</v>
      </c>
      <c r="D29" s="12">
        <v>7</v>
      </c>
      <c r="E29" s="12">
        <v>13.2</v>
      </c>
      <c r="F29" s="13">
        <v>0.5027777777777778</v>
      </c>
      <c r="G29" s="12">
        <v>-1.8</v>
      </c>
      <c r="H29" s="14">
        <v>0.22291666666666665</v>
      </c>
      <c r="I29" s="12">
        <v>56.4</v>
      </c>
      <c r="J29" s="12">
        <v>82</v>
      </c>
      <c r="K29" s="12">
        <v>27.1</v>
      </c>
      <c r="L29" s="12">
        <v>8.4</v>
      </c>
      <c r="M29" s="12">
        <v>10.5</v>
      </c>
      <c r="N29" s="12">
        <v>6</v>
      </c>
      <c r="O29" s="12">
        <v>0</v>
      </c>
      <c r="P29" s="12"/>
      <c r="Q29" s="14"/>
      <c r="R29" s="12">
        <v>3.5</v>
      </c>
      <c r="S29" s="15">
        <v>13.19</v>
      </c>
      <c r="T29" s="12">
        <v>1.3</v>
      </c>
      <c r="U29" s="12">
        <v>3.7</v>
      </c>
      <c r="V29" s="12">
        <v>8.9</v>
      </c>
      <c r="W29" s="14">
        <v>0.9576388888888889</v>
      </c>
      <c r="X29" s="16" t="s">
        <v>68</v>
      </c>
    </row>
    <row r="30" spans="2:24" ht="42">
      <c r="B30" s="17"/>
      <c r="C30" s="18">
        <v>17</v>
      </c>
      <c r="D30" s="19">
        <v>14.9</v>
      </c>
      <c r="E30" s="19">
        <v>20.4</v>
      </c>
      <c r="F30" s="13">
        <v>0.6305555555555555</v>
      </c>
      <c r="G30" s="19">
        <v>9.9</v>
      </c>
      <c r="H30" s="14">
        <v>0.13194444444444445</v>
      </c>
      <c r="I30" s="19">
        <v>84.5</v>
      </c>
      <c r="J30" s="19">
        <v>93.5</v>
      </c>
      <c r="K30" s="19">
        <v>67</v>
      </c>
      <c r="L30" s="19">
        <v>11.2</v>
      </c>
      <c r="M30" s="19">
        <v>13.5</v>
      </c>
      <c r="N30" s="19">
        <v>9.3</v>
      </c>
      <c r="O30" s="19">
        <v>6</v>
      </c>
      <c r="P30" s="19">
        <v>1</v>
      </c>
      <c r="Q30" s="38" t="s">
        <v>76</v>
      </c>
      <c r="R30" s="19">
        <v>0.4</v>
      </c>
      <c r="S30" s="20">
        <v>6.41</v>
      </c>
      <c r="T30" s="19">
        <v>1.8</v>
      </c>
      <c r="U30" s="19">
        <v>3.9</v>
      </c>
      <c r="V30" s="19">
        <v>13.6</v>
      </c>
      <c r="W30" s="14">
        <v>0.39305555555555555</v>
      </c>
      <c r="X30" s="21" t="s">
        <v>77</v>
      </c>
    </row>
    <row r="31" spans="2:24" ht="21">
      <c r="B31" s="17"/>
      <c r="C31" s="18">
        <v>18</v>
      </c>
      <c r="D31" s="19">
        <v>11.9</v>
      </c>
      <c r="E31" s="19">
        <v>13.8</v>
      </c>
      <c r="F31" s="13">
        <v>0.5333333333333333</v>
      </c>
      <c r="G31" s="19">
        <v>9.3</v>
      </c>
      <c r="H31" s="33" t="s">
        <v>65</v>
      </c>
      <c r="I31" s="19">
        <v>91.4</v>
      </c>
      <c r="J31" s="19">
        <v>97.6</v>
      </c>
      <c r="K31" s="19">
        <v>81.6</v>
      </c>
      <c r="L31" s="19">
        <v>11.9</v>
      </c>
      <c r="M31" s="19">
        <v>12.6</v>
      </c>
      <c r="N31" s="19">
        <v>11.3</v>
      </c>
      <c r="O31" s="19">
        <v>3.5</v>
      </c>
      <c r="P31" s="19">
        <v>1</v>
      </c>
      <c r="Q31" s="38" t="s">
        <v>78</v>
      </c>
      <c r="R31" s="19">
        <v>0</v>
      </c>
      <c r="S31" s="20">
        <v>2.86</v>
      </c>
      <c r="T31" s="19">
        <v>0.8</v>
      </c>
      <c r="U31" s="19">
        <v>1.9</v>
      </c>
      <c r="V31" s="19">
        <v>4.4</v>
      </c>
      <c r="W31" s="14">
        <v>0.8777777777777778</v>
      </c>
      <c r="X31" s="21" t="s">
        <v>57</v>
      </c>
    </row>
    <row r="32" spans="2:24" ht="13.5">
      <c r="B32" s="17"/>
      <c r="C32" s="18">
        <v>19</v>
      </c>
      <c r="D32" s="19">
        <v>8.2</v>
      </c>
      <c r="E32" s="19">
        <v>11.1</v>
      </c>
      <c r="F32" s="13">
        <v>0.5902777777777778</v>
      </c>
      <c r="G32" s="19">
        <v>4.2</v>
      </c>
      <c r="H32" s="14">
        <v>0.9895833333333334</v>
      </c>
      <c r="I32" s="19">
        <v>63.3</v>
      </c>
      <c r="J32" s="19">
        <v>97.3</v>
      </c>
      <c r="K32" s="19">
        <v>40.9</v>
      </c>
      <c r="L32" s="19">
        <v>11.5</v>
      </c>
      <c r="M32" s="19">
        <v>13.7</v>
      </c>
      <c r="N32" s="19">
        <v>10.1</v>
      </c>
      <c r="O32" s="19">
        <v>0</v>
      </c>
      <c r="P32" s="19"/>
      <c r="Q32" s="14"/>
      <c r="R32" s="19">
        <v>5.8</v>
      </c>
      <c r="S32" s="20">
        <v>16.7</v>
      </c>
      <c r="T32" s="19">
        <v>1.7</v>
      </c>
      <c r="U32" s="19">
        <v>4.9</v>
      </c>
      <c r="V32" s="19">
        <v>13.5</v>
      </c>
      <c r="W32" s="14">
        <v>0.5291666666666667</v>
      </c>
      <c r="X32" s="21" t="s">
        <v>50</v>
      </c>
    </row>
    <row r="33" spans="2:24" ht="13.5">
      <c r="B33" s="17"/>
      <c r="C33" s="18">
        <v>20</v>
      </c>
      <c r="D33" s="19">
        <v>6.5</v>
      </c>
      <c r="E33" s="19">
        <v>12.5</v>
      </c>
      <c r="F33" s="13">
        <v>0.5583333333333333</v>
      </c>
      <c r="G33" s="19">
        <v>1.3</v>
      </c>
      <c r="H33" s="14">
        <v>0.24513888888888888</v>
      </c>
      <c r="I33" s="19">
        <v>57.2</v>
      </c>
      <c r="J33" s="19">
        <v>87.5</v>
      </c>
      <c r="K33" s="19">
        <v>23.3</v>
      </c>
      <c r="L33" s="19">
        <v>10.2</v>
      </c>
      <c r="M33" s="19">
        <v>12.3</v>
      </c>
      <c r="N33" s="19">
        <v>8.3</v>
      </c>
      <c r="O33" s="19">
        <v>0</v>
      </c>
      <c r="P33" s="19"/>
      <c r="Q33" s="14"/>
      <c r="R33" s="19">
        <v>5.7</v>
      </c>
      <c r="S33" s="20">
        <v>13.64</v>
      </c>
      <c r="T33" s="19">
        <v>1.4</v>
      </c>
      <c r="U33" s="19">
        <v>3.9</v>
      </c>
      <c r="V33" s="19">
        <v>9.8</v>
      </c>
      <c r="W33" s="14">
        <v>0.6381944444444444</v>
      </c>
      <c r="X33" s="21" t="s">
        <v>53</v>
      </c>
    </row>
    <row r="34" spans="2:24" ht="13.5">
      <c r="B34" s="47" t="s">
        <v>9</v>
      </c>
      <c r="C34" s="22" t="s">
        <v>5</v>
      </c>
      <c r="D34" s="12">
        <f>SUM(D29:D33)</f>
        <v>48.5</v>
      </c>
      <c r="E34" s="12">
        <f>SUM(E29:E33)</f>
        <v>71</v>
      </c>
      <c r="F34" s="23"/>
      <c r="G34" s="12">
        <f>SUM(G29:G33)</f>
        <v>22.9</v>
      </c>
      <c r="H34" s="24"/>
      <c r="I34" s="12">
        <f aca="true" t="shared" si="8" ref="I34:P34">SUM(I29:I33)</f>
        <v>352.8</v>
      </c>
      <c r="J34" s="12">
        <f t="shared" si="8"/>
        <v>457.90000000000003</v>
      </c>
      <c r="K34" s="12">
        <f t="shared" si="8"/>
        <v>239.9</v>
      </c>
      <c r="L34" s="12">
        <f t="shared" si="8"/>
        <v>53.2</v>
      </c>
      <c r="M34" s="12">
        <f t="shared" si="8"/>
        <v>62.599999999999994</v>
      </c>
      <c r="N34" s="12">
        <f t="shared" si="8"/>
        <v>45</v>
      </c>
      <c r="O34" s="12">
        <f t="shared" si="8"/>
        <v>9.5</v>
      </c>
      <c r="P34" s="12">
        <f t="shared" si="8"/>
        <v>2</v>
      </c>
      <c r="Q34" s="24"/>
      <c r="R34" s="12">
        <f>SUM(R29:R33)</f>
        <v>15.399999999999999</v>
      </c>
      <c r="S34" s="15">
        <f>SUM(S29:S33)</f>
        <v>52.8</v>
      </c>
      <c r="T34" s="12">
        <f>SUM(T29:T33)</f>
        <v>7</v>
      </c>
      <c r="U34" s="12">
        <f>SUM(U29:U33)</f>
        <v>18.3</v>
      </c>
      <c r="V34" s="12">
        <f>SUM(V29:V33)</f>
        <v>50.2</v>
      </c>
      <c r="W34" s="24"/>
      <c r="X34" s="16"/>
    </row>
    <row r="35" spans="2:24" ht="13.5">
      <c r="B35" s="48"/>
      <c r="C35" s="25" t="s">
        <v>3</v>
      </c>
      <c r="D35" s="26">
        <f>AVERAGE(D29:D33)</f>
        <v>9.7</v>
      </c>
      <c r="E35" s="26">
        <f>AVERAGE(E29:E33)</f>
        <v>14.2</v>
      </c>
      <c r="F35" s="27"/>
      <c r="G35" s="26">
        <f>AVERAGE(G29:G33)</f>
        <v>4.58</v>
      </c>
      <c r="H35" s="28"/>
      <c r="I35" s="26">
        <f aca="true" t="shared" si="9" ref="I35:N35">AVERAGE(I29:I33)</f>
        <v>70.56</v>
      </c>
      <c r="J35" s="26">
        <f t="shared" si="9"/>
        <v>91.58000000000001</v>
      </c>
      <c r="K35" s="26">
        <f t="shared" si="9"/>
        <v>47.980000000000004</v>
      </c>
      <c r="L35" s="26">
        <f t="shared" si="9"/>
        <v>10.64</v>
      </c>
      <c r="M35" s="26">
        <f t="shared" si="9"/>
        <v>12.52</v>
      </c>
      <c r="N35" s="26">
        <f t="shared" si="9"/>
        <v>9</v>
      </c>
      <c r="O35" s="29"/>
      <c r="P35" s="29"/>
      <c r="Q35" s="28"/>
      <c r="R35" s="29"/>
      <c r="S35" s="30">
        <f>AVERAGE(S29:S33)</f>
        <v>10.559999999999999</v>
      </c>
      <c r="T35" s="26">
        <f>AVERAGE(T29:T33)</f>
        <v>1.4</v>
      </c>
      <c r="U35" s="26">
        <f>AVERAGE(U29:U33)</f>
        <v>3.66</v>
      </c>
      <c r="V35" s="26">
        <f>AVERAGE(V29:V33)</f>
        <v>10.040000000000001</v>
      </c>
      <c r="W35" s="28"/>
      <c r="X35" s="31"/>
    </row>
    <row r="36" spans="2:24" ht="13.5">
      <c r="B36" s="47" t="s">
        <v>10</v>
      </c>
      <c r="C36" s="22" t="s">
        <v>5</v>
      </c>
      <c r="D36" s="12">
        <f>SUM(D22:D26,D29:D33)</f>
        <v>70.89999999999999</v>
      </c>
      <c r="E36" s="12">
        <f>SUM(E22:E26,E29:E33)</f>
        <v>122.49999999999999</v>
      </c>
      <c r="F36" s="23"/>
      <c r="G36" s="12">
        <f>SUM(G22:G26,G29:G33)</f>
        <v>21.700000000000003</v>
      </c>
      <c r="H36" s="24"/>
      <c r="I36" s="12">
        <f aca="true" t="shared" si="10" ref="I36:P36">SUM(I22:I26,I29:I33)</f>
        <v>649.3</v>
      </c>
      <c r="J36" s="12">
        <f t="shared" si="10"/>
        <v>882.1</v>
      </c>
      <c r="K36" s="12">
        <f t="shared" si="10"/>
        <v>410.8</v>
      </c>
      <c r="L36" s="12">
        <f t="shared" si="10"/>
        <v>96.80000000000001</v>
      </c>
      <c r="M36" s="12">
        <f t="shared" si="10"/>
        <v>118.9</v>
      </c>
      <c r="N36" s="12">
        <f t="shared" si="10"/>
        <v>78.19999999999999</v>
      </c>
      <c r="O36" s="12">
        <f t="shared" si="10"/>
        <v>10</v>
      </c>
      <c r="P36" s="12">
        <f t="shared" si="10"/>
        <v>2.5</v>
      </c>
      <c r="Q36" s="24"/>
      <c r="R36" s="12">
        <f>SUM(R22:R26,R29:R33)</f>
        <v>48.49999999999999</v>
      </c>
      <c r="S36" s="15">
        <f>SUM(S22:S26,S29:S33)</f>
        <v>135.31</v>
      </c>
      <c r="T36" s="12">
        <f>SUM(T22:T26,T29:T33)</f>
        <v>16.400000000000002</v>
      </c>
      <c r="U36" s="12">
        <f>SUM(U22:U26,U29:U33)</f>
        <v>41.4</v>
      </c>
      <c r="V36" s="12">
        <f>SUM(V22:V26,V29:V33)</f>
        <v>105.1</v>
      </c>
      <c r="W36" s="24"/>
      <c r="X36" s="16"/>
    </row>
    <row r="37" spans="2:24" ht="13.5">
      <c r="B37" s="48"/>
      <c r="C37" s="25" t="s">
        <v>3</v>
      </c>
      <c r="D37" s="26">
        <f>AVERAGE(D22:D26,D29:D33)</f>
        <v>7.089999999999999</v>
      </c>
      <c r="E37" s="26">
        <f>AVERAGE(E22:E26,E29:E33)</f>
        <v>12.249999999999998</v>
      </c>
      <c r="F37" s="27"/>
      <c r="G37" s="26">
        <f>AVERAGE(G22:G26,G29:G33)</f>
        <v>2.1700000000000004</v>
      </c>
      <c r="H37" s="28"/>
      <c r="I37" s="26">
        <f aca="true" t="shared" si="11" ref="I37:N37">AVERAGE(I22:I26,I29:I33)</f>
        <v>64.92999999999999</v>
      </c>
      <c r="J37" s="26">
        <f t="shared" si="11"/>
        <v>88.21000000000001</v>
      </c>
      <c r="K37" s="26">
        <f t="shared" si="11"/>
        <v>41.08</v>
      </c>
      <c r="L37" s="26">
        <f t="shared" si="11"/>
        <v>9.680000000000001</v>
      </c>
      <c r="M37" s="26">
        <f t="shared" si="11"/>
        <v>11.89</v>
      </c>
      <c r="N37" s="26">
        <f t="shared" si="11"/>
        <v>7.8199999999999985</v>
      </c>
      <c r="O37" s="29"/>
      <c r="P37" s="29"/>
      <c r="Q37" s="28"/>
      <c r="R37" s="29"/>
      <c r="S37" s="30">
        <f>AVERAGE(S22:S26,S29:S33)</f>
        <v>13.531</v>
      </c>
      <c r="T37" s="26">
        <f>AVERAGE(T22:T26,T29:T33)</f>
        <v>1.6400000000000001</v>
      </c>
      <c r="U37" s="26">
        <f>AVERAGE(U22:U26,U29:U33)</f>
        <v>4.14</v>
      </c>
      <c r="V37" s="26">
        <f>AVERAGE(V22:V26,V29:V33)</f>
        <v>10.51</v>
      </c>
      <c r="W37" s="28"/>
      <c r="X37" s="31"/>
    </row>
    <row r="38" spans="2:24" ht="13.5">
      <c r="B38" s="17"/>
      <c r="C38" s="18">
        <v>21</v>
      </c>
      <c r="D38" s="12">
        <v>6.6</v>
      </c>
      <c r="E38" s="12">
        <v>11.6</v>
      </c>
      <c r="F38" s="13">
        <v>0.6090277777777778</v>
      </c>
      <c r="G38" s="12">
        <v>2.5</v>
      </c>
      <c r="H38" s="14">
        <v>0.21180555555555555</v>
      </c>
      <c r="I38" s="12">
        <v>52.1</v>
      </c>
      <c r="J38" s="12">
        <v>70.9</v>
      </c>
      <c r="K38" s="12">
        <v>31.7</v>
      </c>
      <c r="L38" s="12">
        <v>10.3</v>
      </c>
      <c r="M38" s="12">
        <v>13.3</v>
      </c>
      <c r="N38" s="12">
        <v>7.8</v>
      </c>
      <c r="O38" s="12">
        <v>0</v>
      </c>
      <c r="P38" s="12"/>
      <c r="Q38" s="14"/>
      <c r="R38" s="12">
        <v>9</v>
      </c>
      <c r="S38" s="15">
        <v>21.86</v>
      </c>
      <c r="T38" s="12">
        <v>1.8</v>
      </c>
      <c r="U38" s="12">
        <v>5.2</v>
      </c>
      <c r="V38" s="12">
        <v>10.7</v>
      </c>
      <c r="W38" s="14">
        <v>0.5854166666666667</v>
      </c>
      <c r="X38" s="16" t="s">
        <v>53</v>
      </c>
    </row>
    <row r="39" spans="2:24" ht="13.5">
      <c r="B39" s="17"/>
      <c r="C39" s="18">
        <v>22</v>
      </c>
      <c r="D39" s="19">
        <v>10.1</v>
      </c>
      <c r="E39" s="19">
        <v>18.7</v>
      </c>
      <c r="F39" s="13">
        <v>0.5854166666666667</v>
      </c>
      <c r="G39" s="19">
        <v>2</v>
      </c>
      <c r="H39" s="14">
        <v>0.21805555555555556</v>
      </c>
      <c r="I39" s="19">
        <v>52.5</v>
      </c>
      <c r="J39" s="19">
        <v>89.4</v>
      </c>
      <c r="K39" s="19">
        <v>20</v>
      </c>
      <c r="L39" s="19">
        <v>11</v>
      </c>
      <c r="M39" s="19">
        <v>14.5</v>
      </c>
      <c r="N39" s="19">
        <v>8</v>
      </c>
      <c r="O39" s="19">
        <v>0</v>
      </c>
      <c r="P39" s="19"/>
      <c r="Q39" s="14"/>
      <c r="R39" s="19">
        <v>7.8</v>
      </c>
      <c r="S39" s="20">
        <v>19.85</v>
      </c>
      <c r="T39" s="19">
        <v>1.4</v>
      </c>
      <c r="U39" s="19">
        <v>3.3</v>
      </c>
      <c r="V39" s="19">
        <v>5.9</v>
      </c>
      <c r="W39" s="14">
        <v>0.6444444444444445</v>
      </c>
      <c r="X39" s="21" t="s">
        <v>72</v>
      </c>
    </row>
    <row r="40" spans="2:24" ht="27">
      <c r="B40" s="17"/>
      <c r="C40" s="18">
        <v>23</v>
      </c>
      <c r="D40" s="19">
        <v>12.9</v>
      </c>
      <c r="E40" s="19">
        <v>19.5</v>
      </c>
      <c r="F40" s="13">
        <v>0.751388888888889</v>
      </c>
      <c r="G40" s="19">
        <v>7.7</v>
      </c>
      <c r="H40" s="14">
        <v>0.23125</v>
      </c>
      <c r="I40" s="19">
        <v>84.9</v>
      </c>
      <c r="J40" s="19">
        <v>98.8</v>
      </c>
      <c r="K40" s="19">
        <v>41.5</v>
      </c>
      <c r="L40" s="19">
        <v>12.1</v>
      </c>
      <c r="M40" s="19">
        <v>14</v>
      </c>
      <c r="N40" s="19">
        <v>10.8</v>
      </c>
      <c r="O40" s="19">
        <v>22</v>
      </c>
      <c r="P40" s="19">
        <v>4.5</v>
      </c>
      <c r="Q40" s="32" t="s">
        <v>79</v>
      </c>
      <c r="R40" s="19">
        <v>0</v>
      </c>
      <c r="S40" s="20">
        <v>3.29</v>
      </c>
      <c r="T40" s="19">
        <v>1.8</v>
      </c>
      <c r="U40" s="19">
        <v>5.3</v>
      </c>
      <c r="V40" s="19">
        <v>26.4</v>
      </c>
      <c r="W40" s="14">
        <v>0.5513888888888888</v>
      </c>
      <c r="X40" s="21" t="s">
        <v>80</v>
      </c>
    </row>
    <row r="41" spans="2:24" ht="27">
      <c r="B41" s="17"/>
      <c r="C41" s="18">
        <v>24</v>
      </c>
      <c r="D41" s="19">
        <v>10.9</v>
      </c>
      <c r="E41" s="19">
        <v>13.2</v>
      </c>
      <c r="F41" s="13">
        <v>0.5770833333333333</v>
      </c>
      <c r="G41" s="19">
        <v>5.8</v>
      </c>
      <c r="H41" s="33" t="s">
        <v>65</v>
      </c>
      <c r="I41" s="19">
        <v>65.8</v>
      </c>
      <c r="J41" s="19">
        <v>94.5</v>
      </c>
      <c r="K41" s="19">
        <v>46.6</v>
      </c>
      <c r="L41" s="19">
        <v>13.1</v>
      </c>
      <c r="M41" s="19">
        <v>15</v>
      </c>
      <c r="N41" s="19">
        <v>12</v>
      </c>
      <c r="O41" s="19">
        <v>1</v>
      </c>
      <c r="P41" s="19">
        <v>0.5</v>
      </c>
      <c r="Q41" s="32" t="s">
        <v>81</v>
      </c>
      <c r="R41" s="19">
        <v>7</v>
      </c>
      <c r="S41" s="20">
        <v>18.8</v>
      </c>
      <c r="T41" s="19">
        <v>3.2</v>
      </c>
      <c r="U41" s="19">
        <v>7.7</v>
      </c>
      <c r="V41" s="19">
        <v>16</v>
      </c>
      <c r="W41" s="14">
        <v>0.4305555555555556</v>
      </c>
      <c r="X41" s="21" t="s">
        <v>52</v>
      </c>
    </row>
    <row r="42" spans="2:24" ht="13.5">
      <c r="B42" s="17"/>
      <c r="C42" s="18">
        <v>25</v>
      </c>
      <c r="D42" s="19">
        <v>7.2</v>
      </c>
      <c r="E42" s="19">
        <v>10.9</v>
      </c>
      <c r="F42" s="13">
        <v>0.5944444444444444</v>
      </c>
      <c r="G42" s="19">
        <v>4.4</v>
      </c>
      <c r="H42" s="33" t="s">
        <v>65</v>
      </c>
      <c r="I42" s="19">
        <v>51.7</v>
      </c>
      <c r="J42" s="19">
        <v>75.5</v>
      </c>
      <c r="K42" s="19">
        <v>33.9</v>
      </c>
      <c r="L42" s="19">
        <v>11.6</v>
      </c>
      <c r="M42" s="19">
        <v>13.8</v>
      </c>
      <c r="N42" s="19">
        <v>9.7</v>
      </c>
      <c r="O42" s="19">
        <v>0</v>
      </c>
      <c r="P42" s="19"/>
      <c r="Q42" s="14"/>
      <c r="R42" s="19">
        <v>7.3</v>
      </c>
      <c r="S42" s="20">
        <v>20.66</v>
      </c>
      <c r="T42" s="19">
        <v>3.2</v>
      </c>
      <c r="U42" s="19">
        <v>6.9</v>
      </c>
      <c r="V42" s="19">
        <v>13.8</v>
      </c>
      <c r="W42" s="14">
        <v>0.6701388888888888</v>
      </c>
      <c r="X42" s="21" t="s">
        <v>53</v>
      </c>
    </row>
    <row r="43" spans="2:24" ht="13.5">
      <c r="B43" s="47" t="s">
        <v>11</v>
      </c>
      <c r="C43" s="22" t="s">
        <v>5</v>
      </c>
      <c r="D43" s="12">
        <f>SUM(D38:D42)</f>
        <v>47.7</v>
      </c>
      <c r="E43" s="12">
        <f>SUM(E38:E42)</f>
        <v>73.9</v>
      </c>
      <c r="F43" s="23"/>
      <c r="G43" s="12">
        <f>SUM(G38:G42)</f>
        <v>22.4</v>
      </c>
      <c r="H43" s="24"/>
      <c r="I43" s="12">
        <f aca="true" t="shared" si="12" ref="I43:P43">SUM(I38:I42)</f>
        <v>307</v>
      </c>
      <c r="J43" s="12">
        <f t="shared" si="12"/>
        <v>429.1</v>
      </c>
      <c r="K43" s="12">
        <f t="shared" si="12"/>
        <v>173.70000000000002</v>
      </c>
      <c r="L43" s="12">
        <f t="shared" si="12"/>
        <v>58.1</v>
      </c>
      <c r="M43" s="12">
        <f t="shared" si="12"/>
        <v>70.6</v>
      </c>
      <c r="N43" s="12">
        <f t="shared" si="12"/>
        <v>48.3</v>
      </c>
      <c r="O43" s="12">
        <f t="shared" si="12"/>
        <v>23</v>
      </c>
      <c r="P43" s="12">
        <f t="shared" si="12"/>
        <v>5</v>
      </c>
      <c r="Q43" s="24"/>
      <c r="R43" s="12">
        <f>SUM(R38:R42)</f>
        <v>31.1</v>
      </c>
      <c r="S43" s="15">
        <f>SUM(S38:S42)</f>
        <v>84.46</v>
      </c>
      <c r="T43" s="12">
        <f>SUM(T38:T42)</f>
        <v>11.399999999999999</v>
      </c>
      <c r="U43" s="12">
        <f>SUM(U38:U42)</f>
        <v>28.4</v>
      </c>
      <c r="V43" s="12">
        <f>SUM(V38:V42)</f>
        <v>72.8</v>
      </c>
      <c r="W43" s="24"/>
      <c r="X43" s="16"/>
    </row>
    <row r="44" spans="2:24" ht="13.5">
      <c r="B44" s="48"/>
      <c r="C44" s="25" t="s">
        <v>3</v>
      </c>
      <c r="D44" s="26">
        <f>AVERAGE(D38:D42)</f>
        <v>9.540000000000001</v>
      </c>
      <c r="E44" s="26">
        <f>AVERAGE(E38:E42)</f>
        <v>14.780000000000001</v>
      </c>
      <c r="F44" s="27"/>
      <c r="G44" s="26">
        <f>AVERAGE(G38:G42)</f>
        <v>4.4799999999999995</v>
      </c>
      <c r="H44" s="28"/>
      <c r="I44" s="26">
        <f aca="true" t="shared" si="13" ref="I44:N44">AVERAGE(I38:I42)</f>
        <v>61.4</v>
      </c>
      <c r="J44" s="26">
        <f t="shared" si="13"/>
        <v>85.82000000000001</v>
      </c>
      <c r="K44" s="26">
        <f t="shared" si="13"/>
        <v>34.74</v>
      </c>
      <c r="L44" s="26">
        <f t="shared" si="13"/>
        <v>11.620000000000001</v>
      </c>
      <c r="M44" s="26">
        <f t="shared" si="13"/>
        <v>14.12</v>
      </c>
      <c r="N44" s="26">
        <f t="shared" si="13"/>
        <v>9.66</v>
      </c>
      <c r="O44" s="29"/>
      <c r="P44" s="29"/>
      <c r="Q44" s="28"/>
      <c r="R44" s="29"/>
      <c r="S44" s="30">
        <f>AVERAGE(S38:S42)</f>
        <v>16.892</v>
      </c>
      <c r="T44" s="26">
        <f>AVERAGE(T38:T42)</f>
        <v>2.28</v>
      </c>
      <c r="U44" s="26">
        <f>AVERAGE(U38:U42)</f>
        <v>5.68</v>
      </c>
      <c r="V44" s="26">
        <f>AVERAGE(V38:V42)</f>
        <v>14.559999999999999</v>
      </c>
      <c r="W44" s="28"/>
      <c r="X44" s="31"/>
    </row>
    <row r="45" spans="2:24" ht="13.5">
      <c r="B45" s="17"/>
      <c r="C45" s="18">
        <v>26</v>
      </c>
      <c r="D45" s="12">
        <v>5.2</v>
      </c>
      <c r="E45" s="12">
        <v>10.5</v>
      </c>
      <c r="F45" s="13">
        <v>0.5923611111111111</v>
      </c>
      <c r="G45" s="12">
        <v>-0.4</v>
      </c>
      <c r="H45" s="14">
        <v>0.2604166666666667</v>
      </c>
      <c r="I45" s="12">
        <v>63.9</v>
      </c>
      <c r="J45" s="12">
        <v>90.4</v>
      </c>
      <c r="K45" s="12">
        <v>35.5</v>
      </c>
      <c r="L45" s="12">
        <v>10.5</v>
      </c>
      <c r="M45" s="12">
        <v>12.7</v>
      </c>
      <c r="N45" s="12">
        <v>8.3</v>
      </c>
      <c r="O45" s="12">
        <v>0</v>
      </c>
      <c r="P45" s="12"/>
      <c r="Q45" s="14"/>
      <c r="R45" s="12">
        <v>5.7</v>
      </c>
      <c r="S45" s="15">
        <v>16.92</v>
      </c>
      <c r="T45" s="12">
        <v>1.6</v>
      </c>
      <c r="U45" s="12">
        <v>4.4</v>
      </c>
      <c r="V45" s="12">
        <v>10.1</v>
      </c>
      <c r="W45" s="14">
        <v>0.47430555555555554</v>
      </c>
      <c r="X45" s="16" t="s">
        <v>50</v>
      </c>
    </row>
    <row r="46" spans="2:24" ht="13.5">
      <c r="B46" s="17"/>
      <c r="C46" s="18">
        <v>27</v>
      </c>
      <c r="D46" s="19">
        <v>7.2</v>
      </c>
      <c r="E46" s="19">
        <v>14.8</v>
      </c>
      <c r="F46" s="13">
        <v>0.5805555555555556</v>
      </c>
      <c r="G46" s="19">
        <v>-0.4</v>
      </c>
      <c r="H46" s="14">
        <v>0.23680555555555557</v>
      </c>
      <c r="I46" s="19">
        <v>61.7</v>
      </c>
      <c r="J46" s="19">
        <v>91.8</v>
      </c>
      <c r="K46" s="19">
        <v>28.6</v>
      </c>
      <c r="L46" s="19">
        <v>11.1</v>
      </c>
      <c r="M46" s="19">
        <v>14.9</v>
      </c>
      <c r="N46" s="19">
        <v>7.9</v>
      </c>
      <c r="O46" s="19">
        <v>0</v>
      </c>
      <c r="P46" s="19"/>
      <c r="Q46" s="14"/>
      <c r="R46" s="19">
        <v>10.3</v>
      </c>
      <c r="S46" s="20">
        <v>23.94</v>
      </c>
      <c r="T46" s="19">
        <v>1.5</v>
      </c>
      <c r="U46" s="19">
        <v>3.8</v>
      </c>
      <c r="V46" s="19">
        <v>6.7</v>
      </c>
      <c r="W46" s="14">
        <v>0.5444444444444444</v>
      </c>
      <c r="X46" s="21" t="s">
        <v>50</v>
      </c>
    </row>
    <row r="47" spans="2:24" ht="13.5">
      <c r="B47" s="17"/>
      <c r="C47" s="18">
        <v>28</v>
      </c>
      <c r="D47" s="19">
        <v>9.7</v>
      </c>
      <c r="E47" s="19">
        <v>16</v>
      </c>
      <c r="F47" s="13">
        <v>0.5805555555555556</v>
      </c>
      <c r="G47" s="19">
        <v>3.6</v>
      </c>
      <c r="H47" s="14">
        <v>0.2034722222222222</v>
      </c>
      <c r="I47" s="19">
        <v>59.4</v>
      </c>
      <c r="J47" s="19">
        <v>83.8</v>
      </c>
      <c r="K47" s="19">
        <v>40.3</v>
      </c>
      <c r="L47" s="19">
        <v>11.7</v>
      </c>
      <c r="M47" s="19">
        <v>14.4</v>
      </c>
      <c r="N47" s="19">
        <v>9.2</v>
      </c>
      <c r="O47" s="19">
        <v>0</v>
      </c>
      <c r="P47" s="19"/>
      <c r="Q47" s="14"/>
      <c r="R47" s="19">
        <v>7.9</v>
      </c>
      <c r="S47" s="20">
        <v>18.15</v>
      </c>
      <c r="T47" s="19">
        <v>2.1</v>
      </c>
      <c r="U47" s="19">
        <v>5.4</v>
      </c>
      <c r="V47" s="19">
        <v>13.5</v>
      </c>
      <c r="W47" s="14">
        <v>0.4875</v>
      </c>
      <c r="X47" s="21" t="s">
        <v>50</v>
      </c>
    </row>
    <row r="48" spans="2:24" ht="13.5">
      <c r="B48" s="17"/>
      <c r="C48" s="18">
        <v>29</v>
      </c>
      <c r="D48" s="19">
        <v>9.3</v>
      </c>
      <c r="E48" s="19">
        <v>17</v>
      </c>
      <c r="F48" s="13">
        <v>0.61875</v>
      </c>
      <c r="G48" s="19">
        <v>1.7</v>
      </c>
      <c r="H48" s="14">
        <v>0.26875</v>
      </c>
      <c r="I48" s="19">
        <v>53.4</v>
      </c>
      <c r="J48" s="19">
        <v>87.4</v>
      </c>
      <c r="K48" s="19">
        <v>16.9</v>
      </c>
      <c r="L48" s="19">
        <v>12.2</v>
      </c>
      <c r="M48" s="19">
        <v>15.8</v>
      </c>
      <c r="N48" s="19">
        <v>9</v>
      </c>
      <c r="O48" s="19">
        <v>0</v>
      </c>
      <c r="P48" s="19"/>
      <c r="Q48" s="14"/>
      <c r="R48" s="19">
        <v>10.2</v>
      </c>
      <c r="S48" s="20">
        <v>24.72</v>
      </c>
      <c r="T48" s="19">
        <v>1.4</v>
      </c>
      <c r="U48" s="19">
        <v>4.5</v>
      </c>
      <c r="V48" s="19">
        <v>8.4</v>
      </c>
      <c r="W48" s="14">
        <v>0.5729166666666666</v>
      </c>
      <c r="X48" s="21" t="s">
        <v>50</v>
      </c>
    </row>
    <row r="49" spans="2:24" ht="13.5">
      <c r="B49" s="17"/>
      <c r="C49" s="18">
        <v>30</v>
      </c>
      <c r="D49" s="19">
        <v>14.7</v>
      </c>
      <c r="E49" s="19">
        <v>19.6</v>
      </c>
      <c r="F49" s="13">
        <v>0.4979166666666666</v>
      </c>
      <c r="G49" s="19">
        <v>7.8</v>
      </c>
      <c r="H49" s="14">
        <v>0.1638888888888889</v>
      </c>
      <c r="I49" s="19">
        <v>59.8</v>
      </c>
      <c r="J49" s="19">
        <v>77.6</v>
      </c>
      <c r="K49" s="19">
        <v>42.8</v>
      </c>
      <c r="L49" s="19">
        <v>13.4</v>
      </c>
      <c r="M49" s="19">
        <v>16.3</v>
      </c>
      <c r="N49" s="19">
        <v>10.6</v>
      </c>
      <c r="O49" s="19">
        <v>0</v>
      </c>
      <c r="P49" s="19"/>
      <c r="Q49" s="14"/>
      <c r="R49" s="19">
        <v>7.8</v>
      </c>
      <c r="S49" s="20">
        <v>20.1</v>
      </c>
      <c r="T49" s="19">
        <v>2</v>
      </c>
      <c r="U49" s="19">
        <v>4.6</v>
      </c>
      <c r="V49" s="19">
        <v>13</v>
      </c>
      <c r="W49" s="14">
        <v>0.5708333333333333</v>
      </c>
      <c r="X49" s="21" t="s">
        <v>57</v>
      </c>
    </row>
    <row r="50" spans="2:24" ht="13.5">
      <c r="B50" s="17"/>
      <c r="C50" s="18">
        <v>31</v>
      </c>
      <c r="D50" s="19">
        <v>11.3</v>
      </c>
      <c r="E50" s="19">
        <v>17.5</v>
      </c>
      <c r="F50" s="13">
        <v>0.29375</v>
      </c>
      <c r="G50" s="19">
        <v>1.8</v>
      </c>
      <c r="H50" s="14">
        <v>0.9875</v>
      </c>
      <c r="I50" s="19">
        <v>73.6</v>
      </c>
      <c r="J50" s="19">
        <v>94.9</v>
      </c>
      <c r="K50" s="19">
        <v>37</v>
      </c>
      <c r="L50" s="19">
        <v>13.2</v>
      </c>
      <c r="M50" s="19">
        <v>14.4</v>
      </c>
      <c r="N50" s="19">
        <v>11</v>
      </c>
      <c r="O50" s="19">
        <v>45.5</v>
      </c>
      <c r="P50" s="19">
        <v>18.5</v>
      </c>
      <c r="Q50" s="14">
        <v>0.4166666666666667</v>
      </c>
      <c r="R50" s="19">
        <v>3.3</v>
      </c>
      <c r="S50" s="20">
        <v>7</v>
      </c>
      <c r="T50" s="19">
        <v>2.5</v>
      </c>
      <c r="U50" s="19">
        <v>6.5</v>
      </c>
      <c r="V50" s="19">
        <v>18.1</v>
      </c>
      <c r="W50" s="14">
        <v>0.7076388888888889</v>
      </c>
      <c r="X50" s="21" t="s">
        <v>50</v>
      </c>
    </row>
    <row r="51" spans="2:24" ht="13.5">
      <c r="B51" s="47" t="s">
        <v>12</v>
      </c>
      <c r="C51" s="22" t="s">
        <v>5</v>
      </c>
      <c r="D51" s="12">
        <f>SUM(D45:D50)</f>
        <v>57.400000000000006</v>
      </c>
      <c r="E51" s="12">
        <f>SUM(E45:E50)</f>
        <v>95.4</v>
      </c>
      <c r="F51" s="23"/>
      <c r="G51" s="12">
        <f>SUM(G45:G50)</f>
        <v>14.100000000000001</v>
      </c>
      <c r="H51" s="24"/>
      <c r="I51" s="12">
        <f aca="true" t="shared" si="14" ref="I51:P51">SUM(I45:I50)</f>
        <v>371.79999999999995</v>
      </c>
      <c r="J51" s="12">
        <f t="shared" si="14"/>
        <v>525.9</v>
      </c>
      <c r="K51" s="12">
        <f t="shared" si="14"/>
        <v>201.09999999999997</v>
      </c>
      <c r="L51" s="12">
        <f t="shared" si="14"/>
        <v>72.1</v>
      </c>
      <c r="M51" s="12">
        <f t="shared" si="14"/>
        <v>88.5</v>
      </c>
      <c r="N51" s="12">
        <f t="shared" si="14"/>
        <v>56.00000000000001</v>
      </c>
      <c r="O51" s="12">
        <f t="shared" si="14"/>
        <v>45.5</v>
      </c>
      <c r="P51" s="12">
        <f t="shared" si="14"/>
        <v>18.5</v>
      </c>
      <c r="Q51" s="24"/>
      <c r="R51" s="12">
        <f>SUM(R45:R50)</f>
        <v>45.19999999999999</v>
      </c>
      <c r="S51" s="15">
        <f>SUM(S45:S50)</f>
        <v>110.82999999999998</v>
      </c>
      <c r="T51" s="12">
        <f>SUM(T45:T50)</f>
        <v>11.1</v>
      </c>
      <c r="U51" s="12">
        <f>SUM(U45:U50)</f>
        <v>29.200000000000003</v>
      </c>
      <c r="V51" s="12">
        <f>SUM(V45:V50)</f>
        <v>69.80000000000001</v>
      </c>
      <c r="W51" s="24"/>
      <c r="X51" s="16"/>
    </row>
    <row r="52" spans="2:24" ht="13.5">
      <c r="B52" s="48"/>
      <c r="C52" s="25" t="s">
        <v>3</v>
      </c>
      <c r="D52" s="26">
        <f>AVERAGE(D45:D50)</f>
        <v>9.566666666666668</v>
      </c>
      <c r="E52" s="26">
        <f>AVERAGE(E45:E50)</f>
        <v>15.9</v>
      </c>
      <c r="F52" s="27"/>
      <c r="G52" s="26">
        <f>AVERAGE(G45:G50)</f>
        <v>2.35</v>
      </c>
      <c r="H52" s="28"/>
      <c r="I52" s="26">
        <f aca="true" t="shared" si="15" ref="I52:N52">AVERAGE(I45:I50)</f>
        <v>61.96666666666666</v>
      </c>
      <c r="J52" s="26">
        <f t="shared" si="15"/>
        <v>87.64999999999999</v>
      </c>
      <c r="K52" s="26">
        <f t="shared" si="15"/>
        <v>33.51666666666666</v>
      </c>
      <c r="L52" s="26">
        <f t="shared" si="15"/>
        <v>12.016666666666666</v>
      </c>
      <c r="M52" s="26">
        <f t="shared" si="15"/>
        <v>14.75</v>
      </c>
      <c r="N52" s="26">
        <f t="shared" si="15"/>
        <v>9.333333333333334</v>
      </c>
      <c r="O52" s="29"/>
      <c r="P52" s="29"/>
      <c r="Q52" s="28"/>
      <c r="R52" s="29"/>
      <c r="S52" s="30">
        <f>AVERAGE(S45:S50)</f>
        <v>18.471666666666664</v>
      </c>
      <c r="T52" s="26">
        <f>AVERAGE(T45:T50)</f>
        <v>1.8499999999999999</v>
      </c>
      <c r="U52" s="26">
        <f>AVERAGE(U45:U50)</f>
        <v>4.866666666666667</v>
      </c>
      <c r="V52" s="26">
        <f>AVERAGE(V45:V50)</f>
        <v>11.633333333333335</v>
      </c>
      <c r="W52" s="28"/>
      <c r="X52" s="31"/>
    </row>
    <row r="53" spans="2:24" ht="13.5">
      <c r="B53" s="47" t="s">
        <v>13</v>
      </c>
      <c r="C53" s="22" t="s">
        <v>5</v>
      </c>
      <c r="D53" s="12">
        <f>SUM(D38:D42,D45:D50)</f>
        <v>105.10000000000001</v>
      </c>
      <c r="E53" s="12">
        <f>SUM(E38:E42,E45:E50)</f>
        <v>169.29999999999998</v>
      </c>
      <c r="F53" s="23"/>
      <c r="G53" s="12">
        <f>SUM(G38:G42,G45:G50)</f>
        <v>36.5</v>
      </c>
      <c r="H53" s="24"/>
      <c r="I53" s="12">
        <f aca="true" t="shared" si="16" ref="I53:P53">SUM(I38:I42,I45:I50)</f>
        <v>678.8</v>
      </c>
      <c r="J53" s="12">
        <f t="shared" si="16"/>
        <v>954.9999999999999</v>
      </c>
      <c r="K53" s="12">
        <f t="shared" si="16"/>
        <v>374.8</v>
      </c>
      <c r="L53" s="12">
        <f t="shared" si="16"/>
        <v>130.2</v>
      </c>
      <c r="M53" s="12">
        <f t="shared" si="16"/>
        <v>159.10000000000002</v>
      </c>
      <c r="N53" s="12">
        <f t="shared" si="16"/>
        <v>104.3</v>
      </c>
      <c r="O53" s="12">
        <f t="shared" si="16"/>
        <v>68.5</v>
      </c>
      <c r="P53" s="12">
        <f t="shared" si="16"/>
        <v>23.5</v>
      </c>
      <c r="Q53" s="24"/>
      <c r="R53" s="12">
        <f>SUM(R38:R42,R45:R50)</f>
        <v>76.3</v>
      </c>
      <c r="S53" s="15">
        <f>SUM(S38:S42,S45:S50)</f>
        <v>195.29</v>
      </c>
      <c r="T53" s="12">
        <f>SUM(T38:T42,T45:T50)</f>
        <v>22.499999999999996</v>
      </c>
      <c r="U53" s="12">
        <f>SUM(U38:U42,U45:U50)</f>
        <v>57.599999999999994</v>
      </c>
      <c r="V53" s="12">
        <f>SUM(V38:V42,V45:V50)</f>
        <v>142.6</v>
      </c>
      <c r="W53" s="24"/>
      <c r="X53" s="16"/>
    </row>
    <row r="54" spans="2:24" ht="13.5">
      <c r="B54" s="48"/>
      <c r="C54" s="25" t="s">
        <v>3</v>
      </c>
      <c r="D54" s="26">
        <f>AVERAGE(D38:D42,D45:D50)</f>
        <v>9.554545454545455</v>
      </c>
      <c r="E54" s="26">
        <f>AVERAGE(E38:E42,E45:E50)</f>
        <v>15.390909090909089</v>
      </c>
      <c r="F54" s="27"/>
      <c r="G54" s="26">
        <f>AVERAGE(G38:G42,G45:G50)</f>
        <v>3.3181818181818183</v>
      </c>
      <c r="H54" s="28"/>
      <c r="I54" s="26">
        <f aca="true" t="shared" si="17" ref="I54:N54">AVERAGE(I38:I42,I45:I50)</f>
        <v>61.709090909090904</v>
      </c>
      <c r="J54" s="26">
        <f t="shared" si="17"/>
        <v>86.81818181818181</v>
      </c>
      <c r="K54" s="26">
        <f t="shared" si="17"/>
        <v>34.07272727272727</v>
      </c>
      <c r="L54" s="26">
        <f t="shared" si="17"/>
        <v>11.836363636363636</v>
      </c>
      <c r="M54" s="26">
        <f t="shared" si="17"/>
        <v>14.463636363636367</v>
      </c>
      <c r="N54" s="26">
        <f t="shared" si="17"/>
        <v>9.481818181818182</v>
      </c>
      <c r="O54" s="29"/>
      <c r="P54" s="29"/>
      <c r="Q54" s="28"/>
      <c r="R54" s="29"/>
      <c r="S54" s="30">
        <f>AVERAGE(S38:S42,S45:S50)</f>
        <v>17.753636363636364</v>
      </c>
      <c r="T54" s="26">
        <f>AVERAGE(T38:T42,T45:T50)</f>
        <v>2.045454545454545</v>
      </c>
      <c r="U54" s="26">
        <f>AVERAGE(U38:U42,U45:U50)</f>
        <v>5.236363636363635</v>
      </c>
      <c r="V54" s="26">
        <f>AVERAGE(V38:V42,V45:V50)</f>
        <v>12.963636363636363</v>
      </c>
      <c r="W54" s="28"/>
      <c r="X54" s="31"/>
    </row>
    <row r="55" spans="2:24" ht="13.5">
      <c r="B55" s="47" t="s">
        <v>14</v>
      </c>
      <c r="C55" s="22" t="s">
        <v>5</v>
      </c>
      <c r="D55" s="12">
        <f>SUM(D6:D10,D13:D17,D22:D26,D29:D33,D38:D42,D45:D50)</f>
        <v>274.19999999999993</v>
      </c>
      <c r="E55" s="12">
        <f>SUM(E6:E10,E13:E17,E22:E26,E29:E33,E38:E42,E45:E50)</f>
        <v>424.4</v>
      </c>
      <c r="F55" s="23"/>
      <c r="G55" s="12">
        <f>SUM(G6:G10,G13:G17,G22:G26,G29:G33,G38:G42,G45:G50)</f>
        <v>121.99999999999999</v>
      </c>
      <c r="H55" s="24"/>
      <c r="I55" s="12">
        <f aca="true" t="shared" si="18" ref="I55:O55">SUM(I6:I10,I13:I17,I22:I26,I29:I33,I38:I42,I45:I50)</f>
        <v>2102.2000000000003</v>
      </c>
      <c r="J55" s="12">
        <f t="shared" si="18"/>
        <v>2763.1000000000004</v>
      </c>
      <c r="K55" s="12">
        <f t="shared" si="18"/>
        <v>1369</v>
      </c>
      <c r="L55" s="12">
        <f t="shared" si="18"/>
        <v>333.49999999999994</v>
      </c>
      <c r="M55" s="12">
        <f t="shared" si="18"/>
        <v>398.5999999999999</v>
      </c>
      <c r="N55" s="12">
        <f t="shared" si="18"/>
        <v>276.00000000000006</v>
      </c>
      <c r="O55" s="12">
        <f t="shared" si="18"/>
        <v>153.5</v>
      </c>
      <c r="P55" s="12"/>
      <c r="Q55" s="24"/>
      <c r="R55" s="12">
        <f>SUM(R6:R10,R13:R17,R22:R26,R29:R33,R38:R42,R45:R50)</f>
        <v>145.20000000000002</v>
      </c>
      <c r="S55" s="12">
        <f>SUM(S6:S10,S13:S17,S22:S26,S29:S33,S38:S42,S45:S50)</f>
        <v>404.5300000000001</v>
      </c>
      <c r="T55" s="12">
        <f>SUM(T6:T10,T13:T17,T22:T26,T29:T33,T38:T42,T45:T50)</f>
        <v>51.00000000000001</v>
      </c>
      <c r="U55" s="12">
        <f>SUM(U6:U10,U13:U17,U22:U26,U29:U33,U38:U42,U45:U50)</f>
        <v>130.10000000000002</v>
      </c>
      <c r="V55" s="12">
        <f>SUM(V6:V10,V13:V17,V22:V26,V29:V33,V38:V42,V45:V50)</f>
        <v>323.5</v>
      </c>
      <c r="W55" s="24"/>
      <c r="X55" s="16"/>
    </row>
    <row r="56" spans="2:24" ht="13.5">
      <c r="B56" s="48" t="s">
        <v>15</v>
      </c>
      <c r="C56" s="25" t="s">
        <v>3</v>
      </c>
      <c r="D56" s="26">
        <f>AVERAGE(D6:D10,D13:D17,D22:D26,D29:D33,D38:D42,D45:D50)</f>
        <v>8.845161290322578</v>
      </c>
      <c r="E56" s="26">
        <f>AVERAGE(E6:E10,E13:E17,E22:E26,E29:E33,E38:E42,E45:E50)</f>
        <v>13.69032258064516</v>
      </c>
      <c r="F56" s="27"/>
      <c r="G56" s="26">
        <f>AVERAGE(G6:G10,G13:G17,G22:G26,G29:G33,G38:G42,G45:G50)</f>
        <v>3.9354838709677415</v>
      </c>
      <c r="H56" s="28"/>
      <c r="I56" s="26">
        <f aca="true" t="shared" si="19" ref="I56:N56">AVERAGE(I6:I10,I13:I17,I22:I26,I29:I33,I38:I42,I45:I50)</f>
        <v>67.81290322580647</v>
      </c>
      <c r="J56" s="26">
        <f t="shared" si="19"/>
        <v>89.13225806451614</v>
      </c>
      <c r="K56" s="26">
        <f t="shared" si="19"/>
        <v>44.16129032258065</v>
      </c>
      <c r="L56" s="26">
        <f t="shared" si="19"/>
        <v>10.75806451612903</v>
      </c>
      <c r="M56" s="26">
        <f t="shared" si="19"/>
        <v>12.85806451612903</v>
      </c>
      <c r="N56" s="26">
        <f t="shared" si="19"/>
        <v>8.903225806451614</v>
      </c>
      <c r="O56" s="29"/>
      <c r="P56" s="29"/>
      <c r="Q56" s="28"/>
      <c r="R56" s="29"/>
      <c r="S56" s="30">
        <f>AVERAGE(S6:S10,S13:S17,S22:S26,S29:S33,S38:S42,S45:S50)</f>
        <v>13.04935483870968</v>
      </c>
      <c r="T56" s="26">
        <f>AVERAGE(T6:T10,T13:T17,T22:T26,T29:T33,T38:T42,T45:T50)</f>
        <v>1.645161290322581</v>
      </c>
      <c r="U56" s="26">
        <f>AVERAGE(U6:U10,U13:U17,U22:U26,U29:U33,U38:U42,U45:U50)</f>
        <v>4.1967741935483875</v>
      </c>
      <c r="V56" s="26">
        <f>AVERAGE(V6:V10,V13:V17,V22:V26,V29:V33,V38:V42,V45:V50)</f>
        <v>10.435483870967742</v>
      </c>
      <c r="W56" s="28"/>
      <c r="X56" s="31"/>
    </row>
  </sheetData>
  <sheetProtection/>
  <mergeCells count="17">
    <mergeCell ref="B18:B19"/>
    <mergeCell ref="B20:B21"/>
    <mergeCell ref="B27:B28"/>
    <mergeCell ref="B34:B35"/>
    <mergeCell ref="B55:B56"/>
    <mergeCell ref="B36:B37"/>
    <mergeCell ref="B43:B44"/>
    <mergeCell ref="B51:B52"/>
    <mergeCell ref="B53:B54"/>
    <mergeCell ref="L4:N4"/>
    <mergeCell ref="O4:Q4"/>
    <mergeCell ref="T4:X4"/>
    <mergeCell ref="B11:B12"/>
    <mergeCell ref="B4:C5"/>
    <mergeCell ref="E4:F4"/>
    <mergeCell ref="G4:H4"/>
    <mergeCell ref="I4:K4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31496062992125984" bottom="0.31496062992125984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pane ySplit="5" topLeftCell="A6" activePane="bottomLeft" state="frozen"/>
      <selection pane="topLeft" activeCell="E2" sqref="E2"/>
      <selection pane="bottomLeft" activeCell="D6" sqref="D6"/>
    </sheetView>
  </sheetViews>
  <sheetFormatPr defaultColWidth="9.00390625" defaultRowHeight="13.5"/>
  <cols>
    <col min="1" max="1" width="2.25390625" style="1" customWidth="1"/>
    <col min="2" max="2" width="7.125" style="1" bestFit="1" customWidth="1"/>
    <col min="3" max="3" width="5.25390625" style="1" bestFit="1" customWidth="1"/>
    <col min="4" max="24" width="8.125" style="1" customWidth="1"/>
    <col min="25" max="16384" width="9.00390625" style="1" customWidth="1"/>
  </cols>
  <sheetData>
    <row r="2" spans="2:5" ht="18.75">
      <c r="B2" s="2" t="s">
        <v>36</v>
      </c>
      <c r="C2" s="3" t="s">
        <v>16</v>
      </c>
      <c r="D2" s="2" t="s">
        <v>41</v>
      </c>
      <c r="E2" s="3" t="s">
        <v>17</v>
      </c>
    </row>
    <row r="3" ht="6.75" customHeight="1">
      <c r="B3" s="4"/>
    </row>
    <row r="4" spans="2:24" ht="13.5">
      <c r="B4" s="47" t="s">
        <v>18</v>
      </c>
      <c r="C4" s="49"/>
      <c r="D4" s="5" t="s">
        <v>0</v>
      </c>
      <c r="E4" s="44" t="s">
        <v>19</v>
      </c>
      <c r="F4" s="46"/>
      <c r="G4" s="45" t="s">
        <v>20</v>
      </c>
      <c r="H4" s="45"/>
      <c r="I4" s="44" t="s">
        <v>21</v>
      </c>
      <c r="J4" s="45"/>
      <c r="K4" s="46"/>
      <c r="L4" s="44" t="s">
        <v>22</v>
      </c>
      <c r="M4" s="45"/>
      <c r="N4" s="46"/>
      <c r="O4" s="45" t="s">
        <v>23</v>
      </c>
      <c r="P4" s="45"/>
      <c r="Q4" s="45"/>
      <c r="R4" s="6" t="s">
        <v>24</v>
      </c>
      <c r="S4" s="5" t="s">
        <v>25</v>
      </c>
      <c r="T4" s="44" t="s">
        <v>26</v>
      </c>
      <c r="U4" s="45"/>
      <c r="V4" s="45"/>
      <c r="W4" s="45"/>
      <c r="X4" s="46"/>
    </row>
    <row r="5" spans="2:24" ht="15.75">
      <c r="B5" s="48"/>
      <c r="C5" s="50"/>
      <c r="D5" s="7" t="s">
        <v>27</v>
      </c>
      <c r="E5" s="8" t="s">
        <v>28</v>
      </c>
      <c r="F5" s="8" t="s">
        <v>29</v>
      </c>
      <c r="G5" s="8" t="s">
        <v>28</v>
      </c>
      <c r="H5" s="8" t="s">
        <v>29</v>
      </c>
      <c r="I5" s="8" t="s">
        <v>0</v>
      </c>
      <c r="J5" s="8" t="s">
        <v>1</v>
      </c>
      <c r="K5" s="8" t="s">
        <v>2</v>
      </c>
      <c r="L5" s="8" t="s">
        <v>0</v>
      </c>
      <c r="M5" s="8" t="s">
        <v>1</v>
      </c>
      <c r="N5" s="8" t="s">
        <v>2</v>
      </c>
      <c r="O5" s="8" t="s">
        <v>30</v>
      </c>
      <c r="P5" s="8" t="s">
        <v>31</v>
      </c>
      <c r="Q5" s="8" t="s">
        <v>29</v>
      </c>
      <c r="R5" s="9" t="s">
        <v>32</v>
      </c>
      <c r="S5" s="7" t="s">
        <v>115</v>
      </c>
      <c r="T5" s="8" t="s">
        <v>0</v>
      </c>
      <c r="U5" s="8" t="s">
        <v>1</v>
      </c>
      <c r="V5" s="8" t="s">
        <v>33</v>
      </c>
      <c r="W5" s="8" t="s">
        <v>29</v>
      </c>
      <c r="X5" s="8" t="s">
        <v>34</v>
      </c>
    </row>
    <row r="6" spans="2:24" ht="13.5">
      <c r="B6" s="10"/>
      <c r="C6" s="11">
        <v>1</v>
      </c>
      <c r="D6" s="12">
        <v>7.2</v>
      </c>
      <c r="E6" s="12">
        <v>13.6</v>
      </c>
      <c r="F6" s="13">
        <v>0.5659722222222222</v>
      </c>
      <c r="G6" s="12">
        <v>1.7</v>
      </c>
      <c r="H6" s="14">
        <v>0.18541666666666667</v>
      </c>
      <c r="I6" s="12">
        <v>62.6</v>
      </c>
      <c r="J6" s="12">
        <v>89.6</v>
      </c>
      <c r="K6" s="12">
        <v>35.2</v>
      </c>
      <c r="L6" s="12">
        <v>11.5</v>
      </c>
      <c r="M6" s="12">
        <v>14.8</v>
      </c>
      <c r="N6" s="12">
        <v>8.8</v>
      </c>
      <c r="O6" s="12">
        <v>0</v>
      </c>
      <c r="P6" s="12"/>
      <c r="Q6" s="14"/>
      <c r="R6" s="12">
        <v>8.4</v>
      </c>
      <c r="S6" s="15">
        <v>20.55</v>
      </c>
      <c r="T6" s="12">
        <v>1.8</v>
      </c>
      <c r="U6" s="12">
        <v>5.5</v>
      </c>
      <c r="V6" s="12">
        <v>10.2</v>
      </c>
      <c r="W6" s="14">
        <v>0.4375</v>
      </c>
      <c r="X6" s="16" t="s">
        <v>50</v>
      </c>
    </row>
    <row r="7" spans="2:24" ht="13.5">
      <c r="B7" s="17"/>
      <c r="C7" s="18">
        <v>2</v>
      </c>
      <c r="D7" s="19">
        <v>11.6</v>
      </c>
      <c r="E7" s="19">
        <v>17.1</v>
      </c>
      <c r="F7" s="13">
        <v>0.6625</v>
      </c>
      <c r="G7" s="19">
        <v>4.6</v>
      </c>
      <c r="H7" s="14">
        <v>0.08333333333333333</v>
      </c>
      <c r="I7" s="19">
        <v>53.1</v>
      </c>
      <c r="J7" s="19">
        <v>71.6</v>
      </c>
      <c r="K7" s="19">
        <v>26.1</v>
      </c>
      <c r="L7" s="19">
        <v>12.3</v>
      </c>
      <c r="M7" s="19">
        <v>15.7</v>
      </c>
      <c r="N7" s="19">
        <v>9.2</v>
      </c>
      <c r="O7" s="19">
        <v>0</v>
      </c>
      <c r="P7" s="19"/>
      <c r="Q7" s="14"/>
      <c r="R7" s="19">
        <v>10.2</v>
      </c>
      <c r="S7" s="20">
        <v>22.77</v>
      </c>
      <c r="T7" s="19">
        <v>1.6</v>
      </c>
      <c r="U7" s="19">
        <v>4.3</v>
      </c>
      <c r="V7" s="19">
        <v>9.3</v>
      </c>
      <c r="W7" s="14">
        <v>0.6291666666666667</v>
      </c>
      <c r="X7" s="21" t="s">
        <v>57</v>
      </c>
    </row>
    <row r="8" spans="2:24" ht="27">
      <c r="B8" s="17"/>
      <c r="C8" s="18">
        <v>3</v>
      </c>
      <c r="D8" s="19">
        <v>14.6</v>
      </c>
      <c r="E8" s="19">
        <v>20</v>
      </c>
      <c r="F8" s="13">
        <v>0.6194444444444445</v>
      </c>
      <c r="G8" s="19">
        <v>6.7</v>
      </c>
      <c r="H8" s="14">
        <v>0.9791666666666666</v>
      </c>
      <c r="I8" s="19">
        <v>70.9</v>
      </c>
      <c r="J8" s="19">
        <v>88.1</v>
      </c>
      <c r="K8" s="19">
        <v>39.7</v>
      </c>
      <c r="L8" s="19">
        <v>13.6</v>
      </c>
      <c r="M8" s="19">
        <v>15.5</v>
      </c>
      <c r="N8" s="19">
        <v>12.3</v>
      </c>
      <c r="O8" s="19">
        <v>27.5</v>
      </c>
      <c r="P8" s="19">
        <v>7.5</v>
      </c>
      <c r="Q8" s="32" t="s">
        <v>82</v>
      </c>
      <c r="R8" s="19">
        <v>0.8</v>
      </c>
      <c r="S8" s="20">
        <v>4.04</v>
      </c>
      <c r="T8" s="19">
        <v>3.5</v>
      </c>
      <c r="U8" s="19">
        <v>11.4</v>
      </c>
      <c r="V8" s="19">
        <v>23.1</v>
      </c>
      <c r="W8" s="14">
        <v>0.5395833333333333</v>
      </c>
      <c r="X8" s="21" t="s">
        <v>80</v>
      </c>
    </row>
    <row r="9" spans="2:24" ht="13.5">
      <c r="B9" s="17"/>
      <c r="C9" s="18">
        <v>4</v>
      </c>
      <c r="D9" s="19">
        <v>9.3</v>
      </c>
      <c r="E9" s="19">
        <v>14.2</v>
      </c>
      <c r="F9" s="13">
        <v>0.6881944444444444</v>
      </c>
      <c r="G9" s="19">
        <v>6.2</v>
      </c>
      <c r="H9" s="33" t="s">
        <v>65</v>
      </c>
      <c r="I9" s="19">
        <v>51.7</v>
      </c>
      <c r="J9" s="19">
        <v>78.1</v>
      </c>
      <c r="K9" s="19">
        <v>28.5</v>
      </c>
      <c r="L9" s="19">
        <v>12.2</v>
      </c>
      <c r="M9" s="19">
        <v>15</v>
      </c>
      <c r="N9" s="19">
        <v>10.2</v>
      </c>
      <c r="O9" s="19">
        <v>0</v>
      </c>
      <c r="P9" s="19"/>
      <c r="Q9" s="14"/>
      <c r="R9" s="19">
        <v>7.1</v>
      </c>
      <c r="S9" s="20">
        <v>19.34</v>
      </c>
      <c r="T9" s="19">
        <v>3.2</v>
      </c>
      <c r="U9" s="19">
        <v>6.3</v>
      </c>
      <c r="V9" s="19">
        <v>14.9</v>
      </c>
      <c r="W9" s="14">
        <v>0.37777777777777777</v>
      </c>
      <c r="X9" s="21" t="s">
        <v>50</v>
      </c>
    </row>
    <row r="10" spans="2:24" ht="13.5">
      <c r="B10" s="17"/>
      <c r="C10" s="18">
        <v>5</v>
      </c>
      <c r="D10" s="19">
        <v>12.3</v>
      </c>
      <c r="E10" s="19">
        <v>19.2</v>
      </c>
      <c r="F10" s="13">
        <v>0.6180555555555556</v>
      </c>
      <c r="G10" s="19">
        <v>6</v>
      </c>
      <c r="H10" s="14">
        <v>0.009027777777777779</v>
      </c>
      <c r="I10" s="19">
        <v>59.6</v>
      </c>
      <c r="J10" s="19">
        <v>92.9</v>
      </c>
      <c r="K10" s="19">
        <v>23.6</v>
      </c>
      <c r="L10" s="19">
        <v>13.3</v>
      </c>
      <c r="M10" s="19">
        <v>16.9</v>
      </c>
      <c r="N10" s="19">
        <v>10.4</v>
      </c>
      <c r="O10" s="19">
        <v>0.5</v>
      </c>
      <c r="P10" s="19">
        <v>0.5</v>
      </c>
      <c r="Q10" s="14">
        <v>0.9166666666666666</v>
      </c>
      <c r="R10" s="19">
        <v>8.9</v>
      </c>
      <c r="S10" s="20">
        <v>23.05</v>
      </c>
      <c r="T10" s="19">
        <v>1.8</v>
      </c>
      <c r="U10" s="19">
        <v>5.1</v>
      </c>
      <c r="V10" s="19">
        <v>10.8</v>
      </c>
      <c r="W10" s="14">
        <v>0.8590277777777778</v>
      </c>
      <c r="X10" s="21" t="s">
        <v>83</v>
      </c>
    </row>
    <row r="11" spans="2:24" ht="13.5">
      <c r="B11" s="47" t="s">
        <v>4</v>
      </c>
      <c r="C11" s="22" t="s">
        <v>5</v>
      </c>
      <c r="D11" s="12">
        <f>SUM(D6:D10)</f>
        <v>55</v>
      </c>
      <c r="E11" s="12">
        <f>SUM(E6:E10)</f>
        <v>84.10000000000001</v>
      </c>
      <c r="F11" s="23"/>
      <c r="G11" s="12">
        <f>SUM(G6:G10)</f>
        <v>25.2</v>
      </c>
      <c r="H11" s="24"/>
      <c r="I11" s="12">
        <f aca="true" t="shared" si="0" ref="I11:P11">SUM(I6:I10)</f>
        <v>297.90000000000003</v>
      </c>
      <c r="J11" s="12">
        <f t="shared" si="0"/>
        <v>420.29999999999995</v>
      </c>
      <c r="K11" s="12">
        <f t="shared" si="0"/>
        <v>153.1</v>
      </c>
      <c r="L11" s="12">
        <f t="shared" si="0"/>
        <v>62.89999999999999</v>
      </c>
      <c r="M11" s="12">
        <f t="shared" si="0"/>
        <v>77.9</v>
      </c>
      <c r="N11" s="12">
        <f t="shared" si="0"/>
        <v>50.9</v>
      </c>
      <c r="O11" s="12">
        <f t="shared" si="0"/>
        <v>28</v>
      </c>
      <c r="P11" s="12">
        <f t="shared" si="0"/>
        <v>8</v>
      </c>
      <c r="Q11" s="24"/>
      <c r="R11" s="12">
        <f>SUM(R6:R10)</f>
        <v>35.4</v>
      </c>
      <c r="S11" s="15">
        <f>SUM(S6:S10)</f>
        <v>89.75</v>
      </c>
      <c r="T11" s="12">
        <f>SUM(T6:T10)</f>
        <v>11.900000000000002</v>
      </c>
      <c r="U11" s="12">
        <f>SUM(U6:U10)</f>
        <v>32.6</v>
      </c>
      <c r="V11" s="12">
        <f>SUM(V6:V10)</f>
        <v>68.3</v>
      </c>
      <c r="W11" s="24"/>
      <c r="X11" s="16"/>
    </row>
    <row r="12" spans="2:24" ht="13.5">
      <c r="B12" s="48"/>
      <c r="C12" s="25" t="s">
        <v>3</v>
      </c>
      <c r="D12" s="26">
        <f>AVERAGE(D6:D10)</f>
        <v>11</v>
      </c>
      <c r="E12" s="26">
        <f>AVERAGE(E6:E10)</f>
        <v>16.82</v>
      </c>
      <c r="F12" s="27"/>
      <c r="G12" s="26">
        <f>AVERAGE(G6:G10)</f>
        <v>5.04</v>
      </c>
      <c r="H12" s="28"/>
      <c r="I12" s="26">
        <f aca="true" t="shared" si="1" ref="I12:N12">AVERAGE(I6:I10)</f>
        <v>59.580000000000005</v>
      </c>
      <c r="J12" s="26">
        <f t="shared" si="1"/>
        <v>84.05999999999999</v>
      </c>
      <c r="K12" s="26">
        <f t="shared" si="1"/>
        <v>30.619999999999997</v>
      </c>
      <c r="L12" s="26">
        <f t="shared" si="1"/>
        <v>12.579999999999998</v>
      </c>
      <c r="M12" s="26">
        <f t="shared" si="1"/>
        <v>15.580000000000002</v>
      </c>
      <c r="N12" s="26">
        <f t="shared" si="1"/>
        <v>10.18</v>
      </c>
      <c r="O12" s="29"/>
      <c r="P12" s="29"/>
      <c r="Q12" s="28"/>
      <c r="R12" s="29"/>
      <c r="S12" s="30">
        <f>AVERAGE(S6:S10)</f>
        <v>17.95</v>
      </c>
      <c r="T12" s="26">
        <f>AVERAGE(T6:T10)</f>
        <v>2.3800000000000003</v>
      </c>
      <c r="U12" s="26">
        <f>AVERAGE(U6:U10)</f>
        <v>6.5200000000000005</v>
      </c>
      <c r="V12" s="26">
        <f>AVERAGE(V6:V10)</f>
        <v>13.66</v>
      </c>
      <c r="W12" s="28"/>
      <c r="X12" s="31"/>
    </row>
    <row r="13" spans="2:24" ht="13.5">
      <c r="B13" s="17"/>
      <c r="C13" s="18">
        <v>6</v>
      </c>
      <c r="D13" s="12">
        <v>8.6</v>
      </c>
      <c r="E13" s="12">
        <v>12.3</v>
      </c>
      <c r="F13" s="13">
        <v>0.6131944444444445</v>
      </c>
      <c r="G13" s="12">
        <v>3.5</v>
      </c>
      <c r="H13" s="14">
        <v>0.9548611111111112</v>
      </c>
      <c r="I13" s="12">
        <v>62.2</v>
      </c>
      <c r="J13" s="12">
        <v>96.6</v>
      </c>
      <c r="K13" s="12">
        <v>36.7</v>
      </c>
      <c r="L13" s="12">
        <v>12.8</v>
      </c>
      <c r="M13" s="12">
        <v>14.1</v>
      </c>
      <c r="N13" s="12">
        <v>11.4</v>
      </c>
      <c r="O13" s="12">
        <v>0</v>
      </c>
      <c r="P13" s="12"/>
      <c r="Q13" s="14"/>
      <c r="R13" s="12">
        <v>4.9</v>
      </c>
      <c r="S13" s="15">
        <v>13.49</v>
      </c>
      <c r="T13" s="12">
        <v>2.1</v>
      </c>
      <c r="U13" s="12">
        <v>4.9</v>
      </c>
      <c r="V13" s="12">
        <v>12.6</v>
      </c>
      <c r="W13" s="14">
        <v>0.4756944444444444</v>
      </c>
      <c r="X13" s="16" t="s">
        <v>61</v>
      </c>
    </row>
    <row r="14" spans="2:24" ht="13.5">
      <c r="B14" s="17"/>
      <c r="C14" s="18">
        <v>7</v>
      </c>
      <c r="D14" s="19">
        <v>7.3</v>
      </c>
      <c r="E14" s="19">
        <v>11.6</v>
      </c>
      <c r="F14" s="13">
        <v>0.61875</v>
      </c>
      <c r="G14" s="19">
        <v>3.3</v>
      </c>
      <c r="H14" s="14">
        <v>0.23611111111111113</v>
      </c>
      <c r="I14" s="19">
        <v>60.9</v>
      </c>
      <c r="J14" s="19">
        <v>96.6</v>
      </c>
      <c r="K14" s="19">
        <v>33.2</v>
      </c>
      <c r="L14" s="19">
        <v>12</v>
      </c>
      <c r="M14" s="19">
        <v>14.6</v>
      </c>
      <c r="N14" s="19">
        <v>10</v>
      </c>
      <c r="O14" s="19">
        <v>0.5</v>
      </c>
      <c r="P14" s="19">
        <v>0.5</v>
      </c>
      <c r="Q14" s="14">
        <v>0.08333333333333333</v>
      </c>
      <c r="R14" s="19">
        <v>7.9</v>
      </c>
      <c r="S14" s="20">
        <v>19.45</v>
      </c>
      <c r="T14" s="19">
        <v>1.9</v>
      </c>
      <c r="U14" s="19">
        <v>5.5</v>
      </c>
      <c r="V14" s="19">
        <v>12.3</v>
      </c>
      <c r="W14" s="14">
        <v>0.5875</v>
      </c>
      <c r="X14" s="21" t="s">
        <v>57</v>
      </c>
    </row>
    <row r="15" spans="2:24" ht="13.5">
      <c r="B15" s="17"/>
      <c r="C15" s="18">
        <v>8</v>
      </c>
      <c r="D15" s="19">
        <v>8.8</v>
      </c>
      <c r="E15" s="19">
        <v>16.4</v>
      </c>
      <c r="F15" s="13">
        <v>0.6361111111111112</v>
      </c>
      <c r="G15" s="19">
        <v>-0.1</v>
      </c>
      <c r="H15" s="14">
        <v>0.1951388888888889</v>
      </c>
      <c r="I15" s="19">
        <v>56.9</v>
      </c>
      <c r="J15" s="19">
        <v>85.7</v>
      </c>
      <c r="K15" s="19">
        <v>24.8</v>
      </c>
      <c r="L15" s="19">
        <v>12.6</v>
      </c>
      <c r="M15" s="19">
        <v>16.3</v>
      </c>
      <c r="N15" s="19">
        <v>9.1</v>
      </c>
      <c r="O15" s="19">
        <v>0</v>
      </c>
      <c r="P15" s="19"/>
      <c r="Q15" s="14"/>
      <c r="R15" s="19">
        <v>10</v>
      </c>
      <c r="S15" s="20">
        <v>24.63</v>
      </c>
      <c r="T15" s="19">
        <v>1.8</v>
      </c>
      <c r="U15" s="19">
        <v>4.1</v>
      </c>
      <c r="V15" s="19">
        <v>7.7</v>
      </c>
      <c r="W15" s="14">
        <v>0.5493055555555556</v>
      </c>
      <c r="X15" s="21" t="s">
        <v>50</v>
      </c>
    </row>
    <row r="16" spans="2:24" ht="13.5">
      <c r="B16" s="17"/>
      <c r="C16" s="18">
        <v>9</v>
      </c>
      <c r="D16" s="19">
        <v>14.9</v>
      </c>
      <c r="E16" s="19">
        <v>22.8</v>
      </c>
      <c r="F16" s="13">
        <v>0.6055555555555555</v>
      </c>
      <c r="G16" s="19">
        <v>7.7</v>
      </c>
      <c r="H16" s="14">
        <v>0.25277777777777777</v>
      </c>
      <c r="I16" s="19">
        <v>60.2</v>
      </c>
      <c r="J16" s="19">
        <v>88</v>
      </c>
      <c r="K16" s="19">
        <v>22.7</v>
      </c>
      <c r="L16" s="19">
        <v>14.6</v>
      </c>
      <c r="M16" s="19">
        <v>18.4</v>
      </c>
      <c r="N16" s="19">
        <v>11.3</v>
      </c>
      <c r="O16" s="19">
        <v>0</v>
      </c>
      <c r="P16" s="19"/>
      <c r="Q16" s="14"/>
      <c r="R16" s="19">
        <v>10.3</v>
      </c>
      <c r="S16" s="20">
        <v>23.83</v>
      </c>
      <c r="T16" s="19">
        <v>1.6</v>
      </c>
      <c r="U16" s="19">
        <v>3.5</v>
      </c>
      <c r="V16" s="19">
        <v>8.7</v>
      </c>
      <c r="W16" s="14">
        <v>0.6493055555555556</v>
      </c>
      <c r="X16" s="21" t="s">
        <v>84</v>
      </c>
    </row>
    <row r="17" spans="2:24" ht="27">
      <c r="B17" s="17"/>
      <c r="C17" s="18">
        <v>10</v>
      </c>
      <c r="D17" s="19">
        <v>16.5</v>
      </c>
      <c r="E17" s="19">
        <v>21.8</v>
      </c>
      <c r="F17" s="13">
        <v>0.5527777777777778</v>
      </c>
      <c r="G17" s="19">
        <v>9.4</v>
      </c>
      <c r="H17" s="14">
        <v>0.23819444444444446</v>
      </c>
      <c r="I17" s="19">
        <v>63.6</v>
      </c>
      <c r="J17" s="19">
        <v>93.6</v>
      </c>
      <c r="K17" s="19">
        <v>45.3</v>
      </c>
      <c r="L17" s="19">
        <v>15.4</v>
      </c>
      <c r="M17" s="19">
        <v>17.5</v>
      </c>
      <c r="N17" s="19">
        <v>13.2</v>
      </c>
      <c r="O17" s="19">
        <v>3</v>
      </c>
      <c r="P17" s="19">
        <v>1.5</v>
      </c>
      <c r="Q17" s="32" t="s">
        <v>85</v>
      </c>
      <c r="R17" s="19">
        <v>4</v>
      </c>
      <c r="S17" s="20">
        <v>13.61</v>
      </c>
      <c r="T17" s="19">
        <v>1.5</v>
      </c>
      <c r="U17" s="19">
        <v>3.2</v>
      </c>
      <c r="V17" s="19">
        <v>7.2</v>
      </c>
      <c r="W17" s="14">
        <v>0.6805555555555555</v>
      </c>
      <c r="X17" s="21" t="s">
        <v>50</v>
      </c>
    </row>
    <row r="18" spans="2:24" ht="13.5">
      <c r="B18" s="47" t="s">
        <v>6</v>
      </c>
      <c r="C18" s="22" t="s">
        <v>5</v>
      </c>
      <c r="D18" s="12">
        <f>SUM(D13:D17)</f>
        <v>56.1</v>
      </c>
      <c r="E18" s="12">
        <f>SUM(E13:E17)</f>
        <v>84.89999999999999</v>
      </c>
      <c r="F18" s="23"/>
      <c r="G18" s="12">
        <f>SUM(G13:G17)</f>
        <v>23.8</v>
      </c>
      <c r="H18" s="24"/>
      <c r="I18" s="12">
        <f aca="true" t="shared" si="2" ref="I18:P18">SUM(I13:I17)</f>
        <v>303.8</v>
      </c>
      <c r="J18" s="12">
        <f t="shared" si="2"/>
        <v>460.5</v>
      </c>
      <c r="K18" s="12">
        <f t="shared" si="2"/>
        <v>162.7</v>
      </c>
      <c r="L18" s="12">
        <f t="shared" si="2"/>
        <v>67.4</v>
      </c>
      <c r="M18" s="12">
        <f t="shared" si="2"/>
        <v>80.9</v>
      </c>
      <c r="N18" s="12">
        <f t="shared" si="2"/>
        <v>55</v>
      </c>
      <c r="O18" s="12">
        <f t="shared" si="2"/>
        <v>3.5</v>
      </c>
      <c r="P18" s="12">
        <f t="shared" si="2"/>
        <v>2</v>
      </c>
      <c r="Q18" s="24"/>
      <c r="R18" s="12">
        <f>SUM(R13:R17)</f>
        <v>37.1</v>
      </c>
      <c r="S18" s="15">
        <f>SUM(S13:S17)</f>
        <v>95.00999999999999</v>
      </c>
      <c r="T18" s="12">
        <f>SUM(T13:T17)</f>
        <v>8.9</v>
      </c>
      <c r="U18" s="12">
        <f>SUM(U13:U17)</f>
        <v>21.2</v>
      </c>
      <c r="V18" s="12">
        <f>SUM(V13:V17)</f>
        <v>48.5</v>
      </c>
      <c r="W18" s="24"/>
      <c r="X18" s="16"/>
    </row>
    <row r="19" spans="2:24" ht="13.5">
      <c r="B19" s="48"/>
      <c r="C19" s="25" t="s">
        <v>3</v>
      </c>
      <c r="D19" s="26">
        <f>AVERAGE(D13:D17)</f>
        <v>11.22</v>
      </c>
      <c r="E19" s="26">
        <f>AVERAGE(E13:E17)</f>
        <v>16.979999999999997</v>
      </c>
      <c r="F19" s="27"/>
      <c r="G19" s="26">
        <f>AVERAGE(G13:G17)</f>
        <v>4.76</v>
      </c>
      <c r="H19" s="28"/>
      <c r="I19" s="26">
        <f aca="true" t="shared" si="3" ref="I19:N19">AVERAGE(I13:I17)</f>
        <v>60.760000000000005</v>
      </c>
      <c r="J19" s="26">
        <f t="shared" si="3"/>
        <v>92.1</v>
      </c>
      <c r="K19" s="26">
        <f t="shared" si="3"/>
        <v>32.54</v>
      </c>
      <c r="L19" s="26">
        <f t="shared" si="3"/>
        <v>13.48</v>
      </c>
      <c r="M19" s="26">
        <f t="shared" si="3"/>
        <v>16.18</v>
      </c>
      <c r="N19" s="26">
        <f t="shared" si="3"/>
        <v>11</v>
      </c>
      <c r="O19" s="29"/>
      <c r="P19" s="29"/>
      <c r="Q19" s="28"/>
      <c r="R19" s="29"/>
      <c r="S19" s="30">
        <f>AVERAGE(S13:S17)</f>
        <v>19.002</v>
      </c>
      <c r="T19" s="26">
        <f>AVERAGE(T13:T17)</f>
        <v>1.78</v>
      </c>
      <c r="U19" s="26">
        <f>AVERAGE(U13:U17)</f>
        <v>4.24</v>
      </c>
      <c r="V19" s="26">
        <f>AVERAGE(V13:V17)</f>
        <v>9.7</v>
      </c>
      <c r="W19" s="28"/>
      <c r="X19" s="31"/>
    </row>
    <row r="20" spans="2:24" ht="13.5">
      <c r="B20" s="47" t="s">
        <v>7</v>
      </c>
      <c r="C20" s="22" t="s">
        <v>5</v>
      </c>
      <c r="D20" s="12">
        <f>SUM(D6:D10,D13:D17)</f>
        <v>111.10000000000001</v>
      </c>
      <c r="E20" s="12">
        <f>SUM(E6:E10,E13:E17)</f>
        <v>169.00000000000003</v>
      </c>
      <c r="F20" s="23"/>
      <c r="G20" s="12">
        <f>SUM(G6:G10,G13:G17)</f>
        <v>49</v>
      </c>
      <c r="H20" s="24"/>
      <c r="I20" s="12">
        <f aca="true" t="shared" si="4" ref="I20:P20">SUM(I6:I10,I13:I17)</f>
        <v>601.7</v>
      </c>
      <c r="J20" s="12">
        <f t="shared" si="4"/>
        <v>880.8000000000001</v>
      </c>
      <c r="K20" s="12">
        <f t="shared" si="4"/>
        <v>315.8</v>
      </c>
      <c r="L20" s="12">
        <f t="shared" si="4"/>
        <v>130.29999999999998</v>
      </c>
      <c r="M20" s="12">
        <f t="shared" si="4"/>
        <v>158.79999999999998</v>
      </c>
      <c r="N20" s="12">
        <f t="shared" si="4"/>
        <v>105.89999999999999</v>
      </c>
      <c r="O20" s="12">
        <f t="shared" si="4"/>
        <v>31.5</v>
      </c>
      <c r="P20" s="12">
        <f t="shared" si="4"/>
        <v>10</v>
      </c>
      <c r="Q20" s="24"/>
      <c r="R20" s="12">
        <f>SUM(R6:R10,R13:R17)</f>
        <v>72.5</v>
      </c>
      <c r="S20" s="15">
        <f>SUM(S6:S10,S13:S17)</f>
        <v>184.76</v>
      </c>
      <c r="T20" s="12">
        <f>SUM(T6:T10,T13:T17)</f>
        <v>20.800000000000004</v>
      </c>
      <c r="U20" s="12">
        <f>SUM(U6:U10,U13:U17)</f>
        <v>53.800000000000004</v>
      </c>
      <c r="V20" s="12">
        <f>SUM(V6:V10,V13:V17)</f>
        <v>116.8</v>
      </c>
      <c r="W20" s="24"/>
      <c r="X20" s="16"/>
    </row>
    <row r="21" spans="2:24" ht="13.5">
      <c r="B21" s="48"/>
      <c r="C21" s="25" t="s">
        <v>3</v>
      </c>
      <c r="D21" s="26">
        <f>AVERAGE(D6:D10,D13:D17)</f>
        <v>11.110000000000001</v>
      </c>
      <c r="E21" s="26">
        <f>AVERAGE(E6:E10,E13:E17)</f>
        <v>16.900000000000002</v>
      </c>
      <c r="F21" s="27"/>
      <c r="G21" s="26">
        <f>AVERAGE(G6:G10,G13:G17)</f>
        <v>4.9</v>
      </c>
      <c r="H21" s="28"/>
      <c r="I21" s="26">
        <f aca="true" t="shared" si="5" ref="I21:N21">AVERAGE(I6:I10,I13:I17)</f>
        <v>60.17</v>
      </c>
      <c r="J21" s="26">
        <f t="shared" si="5"/>
        <v>88.08000000000001</v>
      </c>
      <c r="K21" s="26">
        <f t="shared" si="5"/>
        <v>31.580000000000002</v>
      </c>
      <c r="L21" s="26">
        <f t="shared" si="5"/>
        <v>13.029999999999998</v>
      </c>
      <c r="M21" s="26">
        <f t="shared" si="5"/>
        <v>15.879999999999999</v>
      </c>
      <c r="N21" s="26">
        <f t="shared" si="5"/>
        <v>10.59</v>
      </c>
      <c r="O21" s="29"/>
      <c r="P21" s="29"/>
      <c r="Q21" s="28"/>
      <c r="R21" s="29"/>
      <c r="S21" s="30">
        <f>AVERAGE(S6:S10,S13:S17)</f>
        <v>18.476</v>
      </c>
      <c r="T21" s="26">
        <f>AVERAGE(T6:T10,T13:T17)</f>
        <v>2.0800000000000005</v>
      </c>
      <c r="U21" s="26">
        <f>AVERAGE(U6:U10,U13:U17)</f>
        <v>5.380000000000001</v>
      </c>
      <c r="V21" s="26">
        <f>AVERAGE(V6:V10,V13:V17)</f>
        <v>11.68</v>
      </c>
      <c r="W21" s="28"/>
      <c r="X21" s="31"/>
    </row>
    <row r="22" spans="2:24" ht="13.5">
      <c r="B22" s="17"/>
      <c r="C22" s="18">
        <v>11</v>
      </c>
      <c r="D22" s="12">
        <v>16.8</v>
      </c>
      <c r="E22" s="12">
        <v>19.7</v>
      </c>
      <c r="F22" s="13">
        <v>0.7111111111111111</v>
      </c>
      <c r="G22" s="12">
        <v>12.7</v>
      </c>
      <c r="H22" s="14">
        <v>0.9958333333333332</v>
      </c>
      <c r="I22" s="12">
        <v>83.6</v>
      </c>
      <c r="J22" s="12">
        <v>98.7</v>
      </c>
      <c r="K22" s="12">
        <v>67.4</v>
      </c>
      <c r="L22" s="12">
        <v>15.9</v>
      </c>
      <c r="M22" s="12">
        <v>17.4</v>
      </c>
      <c r="N22" s="12">
        <v>14.9</v>
      </c>
      <c r="O22" s="12">
        <v>48</v>
      </c>
      <c r="P22" s="12">
        <v>11.5</v>
      </c>
      <c r="Q22" s="14">
        <v>0.7083333333333334</v>
      </c>
      <c r="R22" s="12">
        <v>0</v>
      </c>
      <c r="S22" s="15">
        <v>4.15</v>
      </c>
      <c r="T22" s="12">
        <v>1.9</v>
      </c>
      <c r="U22" s="12">
        <v>6.4</v>
      </c>
      <c r="V22" s="12">
        <v>14.1</v>
      </c>
      <c r="W22" s="14">
        <v>0.6395833333333333</v>
      </c>
      <c r="X22" s="16" t="s">
        <v>68</v>
      </c>
    </row>
    <row r="23" spans="2:24" ht="13.5">
      <c r="B23" s="17"/>
      <c r="C23" s="18">
        <v>12</v>
      </c>
      <c r="D23" s="19">
        <v>16.3</v>
      </c>
      <c r="E23" s="19">
        <v>22.6</v>
      </c>
      <c r="F23" s="13">
        <v>0.5701388888888889</v>
      </c>
      <c r="G23" s="19">
        <v>12.3</v>
      </c>
      <c r="H23" s="14">
        <v>0.9368055555555556</v>
      </c>
      <c r="I23" s="19">
        <v>68.5</v>
      </c>
      <c r="J23" s="19">
        <v>99.4</v>
      </c>
      <c r="K23" s="19">
        <v>26.7</v>
      </c>
      <c r="L23" s="19">
        <v>17.1</v>
      </c>
      <c r="M23" s="19">
        <v>20.8</v>
      </c>
      <c r="N23" s="19">
        <v>14.5</v>
      </c>
      <c r="O23" s="19">
        <v>0</v>
      </c>
      <c r="P23" s="19"/>
      <c r="Q23" s="14"/>
      <c r="R23" s="19">
        <v>10.1</v>
      </c>
      <c r="S23" s="20">
        <v>25.35</v>
      </c>
      <c r="T23" s="19">
        <v>1.5</v>
      </c>
      <c r="U23" s="19">
        <v>3.5</v>
      </c>
      <c r="V23" s="19">
        <v>7.2</v>
      </c>
      <c r="W23" s="14">
        <v>0.48680555555555555</v>
      </c>
      <c r="X23" s="21" t="s">
        <v>50</v>
      </c>
    </row>
    <row r="24" spans="2:24" ht="27">
      <c r="B24" s="17"/>
      <c r="C24" s="18">
        <v>13</v>
      </c>
      <c r="D24" s="19">
        <v>14.7</v>
      </c>
      <c r="E24" s="19">
        <v>19.5</v>
      </c>
      <c r="F24" s="13">
        <v>0.4534722222222222</v>
      </c>
      <c r="G24" s="19">
        <v>10.3</v>
      </c>
      <c r="H24" s="14">
        <v>0.23958333333333334</v>
      </c>
      <c r="I24" s="19">
        <v>78.2</v>
      </c>
      <c r="J24" s="19">
        <v>95.6</v>
      </c>
      <c r="K24" s="19">
        <v>47.6</v>
      </c>
      <c r="L24" s="19">
        <v>16.4</v>
      </c>
      <c r="M24" s="19">
        <v>17.7</v>
      </c>
      <c r="N24" s="19">
        <v>14.8</v>
      </c>
      <c r="O24" s="19">
        <v>1</v>
      </c>
      <c r="P24" s="19">
        <v>0.5</v>
      </c>
      <c r="Q24" s="32" t="s">
        <v>86</v>
      </c>
      <c r="R24" s="19">
        <v>2.1</v>
      </c>
      <c r="S24" s="20">
        <v>9.57</v>
      </c>
      <c r="T24" s="19">
        <v>1.1</v>
      </c>
      <c r="U24" s="19">
        <v>2.6</v>
      </c>
      <c r="V24" s="19">
        <v>4.4</v>
      </c>
      <c r="W24" s="14">
        <v>0.5145833333333333</v>
      </c>
      <c r="X24" s="21" t="s">
        <v>84</v>
      </c>
    </row>
    <row r="25" spans="2:24" ht="13.5">
      <c r="B25" s="17"/>
      <c r="C25" s="18">
        <v>14</v>
      </c>
      <c r="D25" s="19">
        <v>11.9</v>
      </c>
      <c r="E25" s="19">
        <v>16.9</v>
      </c>
      <c r="F25" s="13">
        <v>0.70625</v>
      </c>
      <c r="G25" s="19">
        <v>6.5</v>
      </c>
      <c r="H25" s="14">
        <v>0.9930555555555555</v>
      </c>
      <c r="I25" s="19">
        <v>82.3</v>
      </c>
      <c r="J25" s="19">
        <v>98.4</v>
      </c>
      <c r="K25" s="19">
        <v>49.8</v>
      </c>
      <c r="L25" s="19">
        <v>15.6</v>
      </c>
      <c r="M25" s="19">
        <v>17</v>
      </c>
      <c r="N25" s="19">
        <v>14.3</v>
      </c>
      <c r="O25" s="19">
        <v>2.5</v>
      </c>
      <c r="P25" s="19">
        <v>1</v>
      </c>
      <c r="Q25" s="14">
        <v>0.20833333333333334</v>
      </c>
      <c r="R25" s="19">
        <v>3.2</v>
      </c>
      <c r="S25" s="20">
        <v>9.28</v>
      </c>
      <c r="T25" s="19">
        <v>1.3</v>
      </c>
      <c r="U25" s="19">
        <v>3.9</v>
      </c>
      <c r="V25" s="19">
        <v>8.4</v>
      </c>
      <c r="W25" s="14">
        <v>0.5506944444444445</v>
      </c>
      <c r="X25" s="21" t="s">
        <v>57</v>
      </c>
    </row>
    <row r="26" spans="2:24" ht="13.5">
      <c r="B26" s="17"/>
      <c r="C26" s="18">
        <v>15</v>
      </c>
      <c r="D26" s="19">
        <v>12.5</v>
      </c>
      <c r="E26" s="19">
        <v>20.1</v>
      </c>
      <c r="F26" s="13">
        <v>0.6909722222222222</v>
      </c>
      <c r="G26" s="19">
        <v>5.6</v>
      </c>
      <c r="H26" s="14">
        <v>0.16944444444444443</v>
      </c>
      <c r="I26" s="19">
        <v>75</v>
      </c>
      <c r="J26" s="19">
        <v>95.6</v>
      </c>
      <c r="K26" s="19">
        <v>43.2</v>
      </c>
      <c r="L26" s="19">
        <v>15.3</v>
      </c>
      <c r="M26" s="19">
        <v>18.8</v>
      </c>
      <c r="N26" s="19">
        <v>12.3</v>
      </c>
      <c r="O26" s="19">
        <v>0</v>
      </c>
      <c r="P26" s="19"/>
      <c r="Q26" s="14"/>
      <c r="R26" s="19">
        <v>8.8</v>
      </c>
      <c r="S26" s="20">
        <v>21.3</v>
      </c>
      <c r="T26" s="19">
        <v>1.5</v>
      </c>
      <c r="U26" s="19">
        <v>4.4</v>
      </c>
      <c r="V26" s="19">
        <v>6.7</v>
      </c>
      <c r="W26" s="14">
        <v>0.63125</v>
      </c>
      <c r="X26" s="21" t="s">
        <v>50</v>
      </c>
    </row>
    <row r="27" spans="2:24" ht="13.5">
      <c r="B27" s="47" t="s">
        <v>8</v>
      </c>
      <c r="C27" s="22" t="s">
        <v>5</v>
      </c>
      <c r="D27" s="12">
        <f>SUM(D22:D26)</f>
        <v>72.19999999999999</v>
      </c>
      <c r="E27" s="12">
        <f>SUM(E22:E26)</f>
        <v>98.79999999999998</v>
      </c>
      <c r="F27" s="23"/>
      <c r="G27" s="12">
        <f>SUM(G22:G26)</f>
        <v>47.4</v>
      </c>
      <c r="H27" s="24"/>
      <c r="I27" s="12">
        <f aca="true" t="shared" si="6" ref="I27:P27">SUM(I22:I26)</f>
        <v>387.6</v>
      </c>
      <c r="J27" s="12">
        <f t="shared" si="6"/>
        <v>487.70000000000005</v>
      </c>
      <c r="K27" s="12">
        <f t="shared" si="6"/>
        <v>234.7</v>
      </c>
      <c r="L27" s="12">
        <f t="shared" si="6"/>
        <v>80.3</v>
      </c>
      <c r="M27" s="12">
        <f t="shared" si="6"/>
        <v>91.7</v>
      </c>
      <c r="N27" s="12">
        <f t="shared" si="6"/>
        <v>70.8</v>
      </c>
      <c r="O27" s="12">
        <f t="shared" si="6"/>
        <v>51.5</v>
      </c>
      <c r="P27" s="12">
        <f t="shared" si="6"/>
        <v>13</v>
      </c>
      <c r="Q27" s="24"/>
      <c r="R27" s="12">
        <f>SUM(R22:R26)</f>
        <v>24.2</v>
      </c>
      <c r="S27" s="15">
        <f>SUM(S22:S26)</f>
        <v>69.65</v>
      </c>
      <c r="T27" s="12">
        <f>SUM(T22:T26)</f>
        <v>7.3</v>
      </c>
      <c r="U27" s="12">
        <f>SUM(U22:U26)</f>
        <v>20.799999999999997</v>
      </c>
      <c r="V27" s="12">
        <f>SUM(V22:V26)</f>
        <v>40.800000000000004</v>
      </c>
      <c r="W27" s="24"/>
      <c r="X27" s="16"/>
    </row>
    <row r="28" spans="2:24" ht="13.5">
      <c r="B28" s="48"/>
      <c r="C28" s="25" t="s">
        <v>3</v>
      </c>
      <c r="D28" s="26">
        <f>AVERAGE(D22:D26)</f>
        <v>14.439999999999998</v>
      </c>
      <c r="E28" s="26">
        <f>AVERAGE(E22:E26)</f>
        <v>19.759999999999998</v>
      </c>
      <c r="F28" s="27"/>
      <c r="G28" s="26">
        <f>AVERAGE(G22:G26)</f>
        <v>9.48</v>
      </c>
      <c r="H28" s="28"/>
      <c r="I28" s="26">
        <f aca="true" t="shared" si="7" ref="I28:N28">AVERAGE(I22:I26)</f>
        <v>77.52000000000001</v>
      </c>
      <c r="J28" s="26">
        <f t="shared" si="7"/>
        <v>97.54</v>
      </c>
      <c r="K28" s="26">
        <f t="shared" si="7"/>
        <v>46.94</v>
      </c>
      <c r="L28" s="26">
        <f t="shared" si="7"/>
        <v>16.06</v>
      </c>
      <c r="M28" s="26">
        <f t="shared" si="7"/>
        <v>18.34</v>
      </c>
      <c r="N28" s="26">
        <f t="shared" si="7"/>
        <v>14.16</v>
      </c>
      <c r="O28" s="29"/>
      <c r="P28" s="29"/>
      <c r="Q28" s="28"/>
      <c r="R28" s="29"/>
      <c r="S28" s="30">
        <f>AVERAGE(S22:S26)</f>
        <v>13.930000000000001</v>
      </c>
      <c r="T28" s="26">
        <f>AVERAGE(T22:T26)</f>
        <v>1.46</v>
      </c>
      <c r="U28" s="26">
        <f>AVERAGE(U22:U26)</f>
        <v>4.159999999999999</v>
      </c>
      <c r="V28" s="26">
        <f>AVERAGE(V22:V26)</f>
        <v>8.16</v>
      </c>
      <c r="W28" s="28"/>
      <c r="X28" s="31"/>
    </row>
    <row r="29" spans="2:24" ht="27">
      <c r="B29" s="17"/>
      <c r="C29" s="18">
        <v>16</v>
      </c>
      <c r="D29" s="12">
        <v>12.6</v>
      </c>
      <c r="E29" s="12">
        <v>17</v>
      </c>
      <c r="F29" s="13">
        <v>0.6194444444444445</v>
      </c>
      <c r="G29" s="12">
        <v>9.4</v>
      </c>
      <c r="H29" s="14">
        <v>0.07083333333333333</v>
      </c>
      <c r="I29" s="12">
        <v>88.6</v>
      </c>
      <c r="J29" s="12">
        <v>97.5</v>
      </c>
      <c r="K29" s="12">
        <v>74.1</v>
      </c>
      <c r="L29" s="12">
        <v>15.3</v>
      </c>
      <c r="M29" s="12">
        <v>16.8</v>
      </c>
      <c r="N29" s="12">
        <v>14</v>
      </c>
      <c r="O29" s="12">
        <v>3</v>
      </c>
      <c r="P29" s="12">
        <v>1</v>
      </c>
      <c r="Q29" s="32" t="s">
        <v>87</v>
      </c>
      <c r="R29" s="12">
        <v>0</v>
      </c>
      <c r="S29" s="15">
        <v>6.41</v>
      </c>
      <c r="T29" s="12">
        <v>0.9</v>
      </c>
      <c r="U29" s="12">
        <v>2.4</v>
      </c>
      <c r="V29" s="12">
        <v>5</v>
      </c>
      <c r="W29" s="14">
        <v>0.6520833333333333</v>
      </c>
      <c r="X29" s="16" t="s">
        <v>61</v>
      </c>
    </row>
    <row r="30" spans="2:24" ht="13.5">
      <c r="B30" s="17"/>
      <c r="C30" s="18">
        <v>17</v>
      </c>
      <c r="D30" s="19">
        <v>14.3</v>
      </c>
      <c r="E30" s="19">
        <v>21.7</v>
      </c>
      <c r="F30" s="13">
        <v>0.65625</v>
      </c>
      <c r="G30" s="19">
        <v>7.9</v>
      </c>
      <c r="H30" s="14">
        <v>0.24305555555555555</v>
      </c>
      <c r="I30" s="19">
        <v>76.4</v>
      </c>
      <c r="J30" s="19">
        <v>98.7</v>
      </c>
      <c r="K30" s="19">
        <v>40.4</v>
      </c>
      <c r="L30" s="19">
        <v>16.5</v>
      </c>
      <c r="M30" s="19">
        <v>20.4</v>
      </c>
      <c r="N30" s="19">
        <v>13</v>
      </c>
      <c r="O30" s="19">
        <v>0</v>
      </c>
      <c r="P30" s="19"/>
      <c r="Q30" s="14"/>
      <c r="R30" s="19">
        <v>10.9</v>
      </c>
      <c r="S30" s="20">
        <v>25.82</v>
      </c>
      <c r="T30" s="19">
        <v>1.3</v>
      </c>
      <c r="U30" s="19">
        <v>4.6</v>
      </c>
      <c r="V30" s="19">
        <v>9.2</v>
      </c>
      <c r="W30" s="14">
        <v>0.68125</v>
      </c>
      <c r="X30" s="21" t="s">
        <v>53</v>
      </c>
    </row>
    <row r="31" spans="2:24" ht="13.5">
      <c r="B31" s="17"/>
      <c r="C31" s="18">
        <v>18</v>
      </c>
      <c r="D31" s="19">
        <v>14.9</v>
      </c>
      <c r="E31" s="19">
        <v>22.8</v>
      </c>
      <c r="F31" s="13">
        <v>0.6104166666666667</v>
      </c>
      <c r="G31" s="19">
        <v>8.3</v>
      </c>
      <c r="H31" s="14">
        <v>0.22708333333333333</v>
      </c>
      <c r="I31" s="19">
        <v>72.1</v>
      </c>
      <c r="J31" s="19">
        <v>95.6</v>
      </c>
      <c r="K31" s="19">
        <v>38.9</v>
      </c>
      <c r="L31" s="19">
        <v>17.5</v>
      </c>
      <c r="M31" s="19">
        <v>21.3</v>
      </c>
      <c r="N31" s="19">
        <v>14.3</v>
      </c>
      <c r="O31" s="19">
        <v>0</v>
      </c>
      <c r="P31" s="19"/>
      <c r="Q31" s="14"/>
      <c r="R31" s="19">
        <v>10.1</v>
      </c>
      <c r="S31" s="20">
        <v>25.28</v>
      </c>
      <c r="T31" s="19">
        <v>1.3</v>
      </c>
      <c r="U31" s="19">
        <v>3.4</v>
      </c>
      <c r="V31" s="19">
        <v>6.6</v>
      </c>
      <c r="W31" s="14">
        <v>0.6409722222222222</v>
      </c>
      <c r="X31" s="21" t="s">
        <v>61</v>
      </c>
    </row>
    <row r="32" spans="2:24" ht="40.5">
      <c r="B32" s="17"/>
      <c r="C32" s="18">
        <v>19</v>
      </c>
      <c r="D32" s="19">
        <v>15.7</v>
      </c>
      <c r="E32" s="19">
        <v>21.6</v>
      </c>
      <c r="F32" s="13">
        <v>0.5423611111111112</v>
      </c>
      <c r="G32" s="19">
        <v>11.4</v>
      </c>
      <c r="H32" s="14">
        <v>0.2465277777777778</v>
      </c>
      <c r="I32" s="19">
        <v>76.8</v>
      </c>
      <c r="J32" s="19">
        <v>98</v>
      </c>
      <c r="K32" s="19">
        <v>53.8</v>
      </c>
      <c r="L32" s="19">
        <v>17.7</v>
      </c>
      <c r="M32" s="19">
        <v>20.3</v>
      </c>
      <c r="N32" s="19">
        <v>15.4</v>
      </c>
      <c r="O32" s="19">
        <v>1.5</v>
      </c>
      <c r="P32" s="19">
        <v>0.5</v>
      </c>
      <c r="Q32" s="32" t="s">
        <v>88</v>
      </c>
      <c r="R32" s="19">
        <v>5.7</v>
      </c>
      <c r="S32" s="20">
        <v>15.84</v>
      </c>
      <c r="T32" s="19">
        <v>1.4</v>
      </c>
      <c r="U32" s="19">
        <v>5</v>
      </c>
      <c r="V32" s="19">
        <v>10.1</v>
      </c>
      <c r="W32" s="14">
        <v>0.5416666666666666</v>
      </c>
      <c r="X32" s="21" t="s">
        <v>53</v>
      </c>
    </row>
    <row r="33" spans="2:24" ht="67.5">
      <c r="B33" s="17"/>
      <c r="C33" s="18">
        <v>20</v>
      </c>
      <c r="D33" s="19">
        <v>15</v>
      </c>
      <c r="E33" s="19">
        <v>19.8</v>
      </c>
      <c r="F33" s="13">
        <v>0.6173611111111111</v>
      </c>
      <c r="G33" s="19">
        <v>12.8</v>
      </c>
      <c r="H33" s="14">
        <v>0.99375</v>
      </c>
      <c r="I33" s="19">
        <v>89.6</v>
      </c>
      <c r="J33" s="19">
        <v>98.5</v>
      </c>
      <c r="K33" s="19">
        <v>67</v>
      </c>
      <c r="L33" s="19">
        <v>17.5</v>
      </c>
      <c r="M33" s="19">
        <v>19</v>
      </c>
      <c r="N33" s="19">
        <v>16.3</v>
      </c>
      <c r="O33" s="19">
        <v>2.5</v>
      </c>
      <c r="P33" s="19">
        <v>0.5</v>
      </c>
      <c r="Q33" s="39" t="s">
        <v>89</v>
      </c>
      <c r="R33" s="19">
        <v>0.3</v>
      </c>
      <c r="S33" s="20">
        <v>7.76</v>
      </c>
      <c r="T33" s="19">
        <v>0.8</v>
      </c>
      <c r="U33" s="19">
        <v>1.9</v>
      </c>
      <c r="V33" s="19">
        <v>4.5</v>
      </c>
      <c r="W33" s="14">
        <v>0.6798611111111111</v>
      </c>
      <c r="X33" s="21" t="s">
        <v>61</v>
      </c>
    </row>
    <row r="34" spans="2:24" ht="13.5">
      <c r="B34" s="47" t="s">
        <v>9</v>
      </c>
      <c r="C34" s="22" t="s">
        <v>5</v>
      </c>
      <c r="D34" s="12">
        <f>SUM(D29:D33)</f>
        <v>72.5</v>
      </c>
      <c r="E34" s="12">
        <f>SUM(E29:E33)</f>
        <v>102.89999999999999</v>
      </c>
      <c r="F34" s="23"/>
      <c r="G34" s="12">
        <f>SUM(G29:G33)</f>
        <v>49.8</v>
      </c>
      <c r="H34" s="24"/>
      <c r="I34" s="12">
        <f aca="true" t="shared" si="8" ref="I34:P34">SUM(I29:I33)</f>
        <v>403.5</v>
      </c>
      <c r="J34" s="12">
        <f t="shared" si="8"/>
        <v>488.29999999999995</v>
      </c>
      <c r="K34" s="12">
        <f t="shared" si="8"/>
        <v>274.2</v>
      </c>
      <c r="L34" s="12">
        <f t="shared" si="8"/>
        <v>84.5</v>
      </c>
      <c r="M34" s="12">
        <f t="shared" si="8"/>
        <v>97.8</v>
      </c>
      <c r="N34" s="12">
        <f t="shared" si="8"/>
        <v>73</v>
      </c>
      <c r="O34" s="12">
        <f t="shared" si="8"/>
        <v>7</v>
      </c>
      <c r="P34" s="12">
        <f t="shared" si="8"/>
        <v>2</v>
      </c>
      <c r="Q34" s="24"/>
      <c r="R34" s="12">
        <f>SUM(R29:R33)</f>
        <v>27</v>
      </c>
      <c r="S34" s="15">
        <f>SUM(S29:S33)</f>
        <v>81.11000000000001</v>
      </c>
      <c r="T34" s="12">
        <f>SUM(T29:T33)</f>
        <v>5.7</v>
      </c>
      <c r="U34" s="12">
        <f>SUM(U29:U33)</f>
        <v>17.3</v>
      </c>
      <c r="V34" s="12">
        <f>SUM(V29:V33)</f>
        <v>35.4</v>
      </c>
      <c r="W34" s="24"/>
      <c r="X34" s="16"/>
    </row>
    <row r="35" spans="2:24" ht="13.5">
      <c r="B35" s="48"/>
      <c r="C35" s="25" t="s">
        <v>3</v>
      </c>
      <c r="D35" s="26">
        <f>AVERAGE(D29:D33)</f>
        <v>14.5</v>
      </c>
      <c r="E35" s="26">
        <f>AVERAGE(E29:E33)</f>
        <v>20.58</v>
      </c>
      <c r="F35" s="27"/>
      <c r="G35" s="26">
        <f>AVERAGE(G29:G33)</f>
        <v>9.959999999999999</v>
      </c>
      <c r="H35" s="28"/>
      <c r="I35" s="26">
        <f aca="true" t="shared" si="9" ref="I35:N35">AVERAGE(I29:I33)</f>
        <v>80.7</v>
      </c>
      <c r="J35" s="26">
        <f t="shared" si="9"/>
        <v>97.66</v>
      </c>
      <c r="K35" s="26">
        <f t="shared" si="9"/>
        <v>54.839999999999996</v>
      </c>
      <c r="L35" s="26">
        <f t="shared" si="9"/>
        <v>16.9</v>
      </c>
      <c r="M35" s="26">
        <f t="shared" si="9"/>
        <v>19.56</v>
      </c>
      <c r="N35" s="26">
        <f t="shared" si="9"/>
        <v>14.6</v>
      </c>
      <c r="O35" s="29"/>
      <c r="P35" s="29"/>
      <c r="Q35" s="28"/>
      <c r="R35" s="29"/>
      <c r="S35" s="30">
        <f>AVERAGE(S29:S33)</f>
        <v>16.222</v>
      </c>
      <c r="T35" s="26">
        <f>AVERAGE(T29:T33)</f>
        <v>1.1400000000000001</v>
      </c>
      <c r="U35" s="26">
        <f>AVERAGE(U29:U33)</f>
        <v>3.46</v>
      </c>
      <c r="V35" s="26">
        <f>AVERAGE(V29:V33)</f>
        <v>7.08</v>
      </c>
      <c r="W35" s="28"/>
      <c r="X35" s="31"/>
    </row>
    <row r="36" spans="2:24" ht="13.5">
      <c r="B36" s="47" t="s">
        <v>10</v>
      </c>
      <c r="C36" s="22" t="s">
        <v>5</v>
      </c>
      <c r="D36" s="12">
        <f>SUM(D22:D26,D29:D33)</f>
        <v>144.7</v>
      </c>
      <c r="E36" s="12">
        <f>SUM(E22:E26,E29:E33)</f>
        <v>201.7</v>
      </c>
      <c r="F36" s="23"/>
      <c r="G36" s="12">
        <f>SUM(G22:G26,G29:G33)</f>
        <v>97.2</v>
      </c>
      <c r="H36" s="24"/>
      <c r="I36" s="12">
        <f aca="true" t="shared" si="10" ref="I36:P36">SUM(I22:I26,I29:I33)</f>
        <v>791.1</v>
      </c>
      <c r="J36" s="12">
        <f t="shared" si="10"/>
        <v>976.0000000000001</v>
      </c>
      <c r="K36" s="12">
        <f t="shared" si="10"/>
        <v>508.8999999999999</v>
      </c>
      <c r="L36" s="12">
        <f t="shared" si="10"/>
        <v>164.79999999999998</v>
      </c>
      <c r="M36" s="12">
        <f t="shared" si="10"/>
        <v>189.50000000000003</v>
      </c>
      <c r="N36" s="12">
        <f t="shared" si="10"/>
        <v>143.8</v>
      </c>
      <c r="O36" s="12">
        <f t="shared" si="10"/>
        <v>58.5</v>
      </c>
      <c r="P36" s="12">
        <f t="shared" si="10"/>
        <v>15</v>
      </c>
      <c r="Q36" s="24"/>
      <c r="R36" s="12">
        <f>SUM(R22:R26,R29:R33)</f>
        <v>51.2</v>
      </c>
      <c r="S36" s="15">
        <f>SUM(S22:S26,S29:S33)</f>
        <v>150.76</v>
      </c>
      <c r="T36" s="12">
        <f>SUM(T22:T26,T29:T33)</f>
        <v>13.000000000000002</v>
      </c>
      <c r="U36" s="12">
        <f>SUM(U22:U26,U29:U33)</f>
        <v>38.099999999999994</v>
      </c>
      <c r="V36" s="12">
        <f>SUM(V22:V26,V29:V33)</f>
        <v>76.2</v>
      </c>
      <c r="W36" s="24"/>
      <c r="X36" s="16"/>
    </row>
    <row r="37" spans="2:24" ht="13.5">
      <c r="B37" s="48"/>
      <c r="C37" s="25" t="s">
        <v>3</v>
      </c>
      <c r="D37" s="26">
        <f>AVERAGE(D22:D26,D29:D33)</f>
        <v>14.469999999999999</v>
      </c>
      <c r="E37" s="26">
        <f>AVERAGE(E22:E26,E29:E33)</f>
        <v>20.169999999999998</v>
      </c>
      <c r="F37" s="27"/>
      <c r="G37" s="26">
        <f>AVERAGE(G22:G26,G29:G33)</f>
        <v>9.72</v>
      </c>
      <c r="H37" s="28"/>
      <c r="I37" s="26">
        <f aca="true" t="shared" si="11" ref="I37:N37">AVERAGE(I22:I26,I29:I33)</f>
        <v>79.11</v>
      </c>
      <c r="J37" s="26">
        <f t="shared" si="11"/>
        <v>97.60000000000001</v>
      </c>
      <c r="K37" s="26">
        <f t="shared" si="11"/>
        <v>50.88999999999999</v>
      </c>
      <c r="L37" s="26">
        <f t="shared" si="11"/>
        <v>16.479999999999997</v>
      </c>
      <c r="M37" s="26">
        <f t="shared" si="11"/>
        <v>18.950000000000003</v>
      </c>
      <c r="N37" s="26">
        <f t="shared" si="11"/>
        <v>14.38</v>
      </c>
      <c r="O37" s="29"/>
      <c r="P37" s="29"/>
      <c r="Q37" s="28"/>
      <c r="R37" s="29"/>
      <c r="S37" s="30">
        <f>AVERAGE(S22:S26,S29:S33)</f>
        <v>15.075999999999999</v>
      </c>
      <c r="T37" s="26">
        <f>AVERAGE(T22:T26,T29:T33)</f>
        <v>1.3000000000000003</v>
      </c>
      <c r="U37" s="26">
        <f>AVERAGE(U22:U26,U29:U33)</f>
        <v>3.8099999999999996</v>
      </c>
      <c r="V37" s="26">
        <f>AVERAGE(V22:V26,V29:V33)</f>
        <v>7.62</v>
      </c>
      <c r="W37" s="28"/>
      <c r="X37" s="31"/>
    </row>
    <row r="38" spans="2:24" ht="13.5">
      <c r="B38" s="17"/>
      <c r="C38" s="18">
        <v>21</v>
      </c>
      <c r="D38" s="12">
        <v>17.4</v>
      </c>
      <c r="E38" s="12">
        <v>23.9</v>
      </c>
      <c r="F38" s="13">
        <v>0.575</v>
      </c>
      <c r="G38" s="12">
        <v>11.8</v>
      </c>
      <c r="H38" s="14">
        <v>0.15277777777777776</v>
      </c>
      <c r="I38" s="12">
        <v>74.9</v>
      </c>
      <c r="J38" s="12">
        <v>98.9</v>
      </c>
      <c r="K38" s="12">
        <v>45.7</v>
      </c>
      <c r="L38" s="12">
        <v>18.4</v>
      </c>
      <c r="M38" s="12">
        <v>21.5</v>
      </c>
      <c r="N38" s="12">
        <v>15.6</v>
      </c>
      <c r="O38" s="12">
        <v>0</v>
      </c>
      <c r="P38" s="12"/>
      <c r="Q38" s="14"/>
      <c r="R38" s="12">
        <v>6.9</v>
      </c>
      <c r="S38" s="15">
        <v>20.86</v>
      </c>
      <c r="T38" s="12">
        <v>1.6</v>
      </c>
      <c r="U38" s="12">
        <v>4.2</v>
      </c>
      <c r="V38" s="12">
        <v>12.5</v>
      </c>
      <c r="W38" s="14">
        <v>0.6</v>
      </c>
      <c r="X38" s="16" t="s">
        <v>90</v>
      </c>
    </row>
    <row r="39" spans="2:24" ht="27">
      <c r="B39" s="17"/>
      <c r="C39" s="18">
        <v>22</v>
      </c>
      <c r="D39" s="19">
        <v>16.7</v>
      </c>
      <c r="E39" s="19">
        <v>19.5</v>
      </c>
      <c r="F39" s="13">
        <v>0.9944444444444445</v>
      </c>
      <c r="G39" s="19">
        <v>14.9</v>
      </c>
      <c r="H39" s="14">
        <v>0.7777777777777778</v>
      </c>
      <c r="I39" s="19">
        <v>79.4</v>
      </c>
      <c r="J39" s="19">
        <v>97.2</v>
      </c>
      <c r="K39" s="19">
        <v>62.9</v>
      </c>
      <c r="L39" s="19">
        <v>17.6</v>
      </c>
      <c r="M39" s="19">
        <v>18.8</v>
      </c>
      <c r="N39" s="19">
        <v>16.8</v>
      </c>
      <c r="O39" s="19">
        <v>11</v>
      </c>
      <c r="P39" s="19">
        <v>2.5</v>
      </c>
      <c r="Q39" s="32" t="s">
        <v>91</v>
      </c>
      <c r="R39" s="19">
        <v>0</v>
      </c>
      <c r="S39" s="20">
        <v>3.69</v>
      </c>
      <c r="T39" s="19">
        <v>1.6</v>
      </c>
      <c r="U39" s="19">
        <v>4.2</v>
      </c>
      <c r="V39" s="19">
        <v>12.9</v>
      </c>
      <c r="W39" s="14">
        <v>0.6104166666666667</v>
      </c>
      <c r="X39" s="21" t="s">
        <v>92</v>
      </c>
    </row>
    <row r="40" spans="2:24" ht="13.5">
      <c r="B40" s="17"/>
      <c r="C40" s="18">
        <v>23</v>
      </c>
      <c r="D40" s="19">
        <v>17.9</v>
      </c>
      <c r="E40" s="19">
        <v>23.8</v>
      </c>
      <c r="F40" s="13">
        <v>0.5965277777777778</v>
      </c>
      <c r="G40" s="19">
        <v>12.8</v>
      </c>
      <c r="H40" s="14">
        <v>0.98125</v>
      </c>
      <c r="I40" s="19">
        <v>72.9</v>
      </c>
      <c r="J40" s="19">
        <v>98.3</v>
      </c>
      <c r="K40" s="19">
        <v>38.1</v>
      </c>
      <c r="L40" s="19">
        <v>18.8</v>
      </c>
      <c r="M40" s="19">
        <v>22.3</v>
      </c>
      <c r="N40" s="19">
        <v>16.4</v>
      </c>
      <c r="O40" s="19">
        <v>0.5</v>
      </c>
      <c r="P40" s="19">
        <v>0.5</v>
      </c>
      <c r="Q40" s="14">
        <v>0.041666666666666664</v>
      </c>
      <c r="R40" s="19">
        <v>8.5</v>
      </c>
      <c r="S40" s="20">
        <v>22.49</v>
      </c>
      <c r="T40" s="19">
        <v>1.6</v>
      </c>
      <c r="U40" s="19">
        <v>4.2</v>
      </c>
      <c r="V40" s="19">
        <v>11.8</v>
      </c>
      <c r="W40" s="14">
        <v>0.013888888888888888</v>
      </c>
      <c r="X40" s="21" t="s">
        <v>68</v>
      </c>
    </row>
    <row r="41" spans="2:24" ht="13.5">
      <c r="B41" s="17"/>
      <c r="C41" s="18">
        <v>24</v>
      </c>
      <c r="D41" s="19">
        <v>18.2</v>
      </c>
      <c r="E41" s="19">
        <v>26.8</v>
      </c>
      <c r="F41" s="13">
        <v>0.6180555555555556</v>
      </c>
      <c r="G41" s="19">
        <v>11.4</v>
      </c>
      <c r="H41" s="14">
        <v>0.23263888888888887</v>
      </c>
      <c r="I41" s="19">
        <v>67.5</v>
      </c>
      <c r="J41" s="19">
        <v>92.2</v>
      </c>
      <c r="K41" s="19">
        <v>34.4</v>
      </c>
      <c r="L41" s="19">
        <v>19.5</v>
      </c>
      <c r="M41" s="19">
        <v>23.2</v>
      </c>
      <c r="N41" s="19">
        <v>16.4</v>
      </c>
      <c r="O41" s="19">
        <v>0</v>
      </c>
      <c r="P41" s="19"/>
      <c r="Q41" s="14"/>
      <c r="R41" s="19">
        <v>10.1</v>
      </c>
      <c r="S41" s="20">
        <v>24.07</v>
      </c>
      <c r="T41" s="19">
        <v>1.7</v>
      </c>
      <c r="U41" s="19">
        <v>3.7</v>
      </c>
      <c r="V41" s="19">
        <v>6.4</v>
      </c>
      <c r="W41" s="14">
        <v>0.5159722222222222</v>
      </c>
      <c r="X41" s="21" t="s">
        <v>50</v>
      </c>
    </row>
    <row r="42" spans="2:24" ht="13.5">
      <c r="B42" s="17"/>
      <c r="C42" s="18">
        <v>25</v>
      </c>
      <c r="D42" s="19">
        <v>19.4</v>
      </c>
      <c r="E42" s="19">
        <v>26.2</v>
      </c>
      <c r="F42" s="13">
        <v>0.6125</v>
      </c>
      <c r="G42" s="19">
        <v>12.9</v>
      </c>
      <c r="H42" s="14">
        <v>0.23611111111111113</v>
      </c>
      <c r="I42" s="19">
        <v>64.9</v>
      </c>
      <c r="J42" s="19">
        <v>86.3</v>
      </c>
      <c r="K42" s="19">
        <v>37.3</v>
      </c>
      <c r="L42" s="19">
        <v>19.6</v>
      </c>
      <c r="M42" s="19">
        <v>21.9</v>
      </c>
      <c r="N42" s="19">
        <v>17.3</v>
      </c>
      <c r="O42" s="19">
        <v>1.5</v>
      </c>
      <c r="P42" s="19">
        <v>1</v>
      </c>
      <c r="Q42" s="33" t="s">
        <v>65</v>
      </c>
      <c r="R42" s="19">
        <v>4.1</v>
      </c>
      <c r="S42" s="20">
        <v>16.17</v>
      </c>
      <c r="T42" s="19">
        <v>1.6</v>
      </c>
      <c r="U42" s="19">
        <v>4</v>
      </c>
      <c r="V42" s="19">
        <v>9.7</v>
      </c>
      <c r="W42" s="14">
        <v>0.6763888888888889</v>
      </c>
      <c r="X42" s="21" t="s">
        <v>80</v>
      </c>
    </row>
    <row r="43" spans="2:24" ht="13.5">
      <c r="B43" s="47" t="s">
        <v>11</v>
      </c>
      <c r="C43" s="22" t="s">
        <v>5</v>
      </c>
      <c r="D43" s="12">
        <f>SUM(D38:D42)</f>
        <v>89.6</v>
      </c>
      <c r="E43" s="12">
        <f>SUM(E38:E42)</f>
        <v>120.2</v>
      </c>
      <c r="F43" s="23"/>
      <c r="G43" s="12">
        <f>SUM(G38:G42)</f>
        <v>63.8</v>
      </c>
      <c r="H43" s="24"/>
      <c r="I43" s="12">
        <f aca="true" t="shared" si="12" ref="I43:P43">SUM(I38:I42)</f>
        <v>359.6</v>
      </c>
      <c r="J43" s="12">
        <f t="shared" si="12"/>
        <v>472.90000000000003</v>
      </c>
      <c r="K43" s="12">
        <f t="shared" si="12"/>
        <v>218.39999999999998</v>
      </c>
      <c r="L43" s="12">
        <f t="shared" si="12"/>
        <v>93.9</v>
      </c>
      <c r="M43" s="12">
        <f t="shared" si="12"/>
        <v>107.69999999999999</v>
      </c>
      <c r="N43" s="12">
        <f t="shared" si="12"/>
        <v>82.49999999999999</v>
      </c>
      <c r="O43" s="12">
        <f t="shared" si="12"/>
        <v>13</v>
      </c>
      <c r="P43" s="12">
        <f t="shared" si="12"/>
        <v>4</v>
      </c>
      <c r="Q43" s="24"/>
      <c r="R43" s="12">
        <f>SUM(R38:R42)</f>
        <v>29.6</v>
      </c>
      <c r="S43" s="15">
        <f>SUM(S38:S42)</f>
        <v>87.28</v>
      </c>
      <c r="T43" s="12">
        <f>SUM(T38:T42)</f>
        <v>8.100000000000001</v>
      </c>
      <c r="U43" s="12">
        <f>SUM(U38:U42)</f>
        <v>20.3</v>
      </c>
      <c r="V43" s="12">
        <f>SUM(V38:V42)</f>
        <v>53.3</v>
      </c>
      <c r="W43" s="24"/>
      <c r="X43" s="16"/>
    </row>
    <row r="44" spans="2:24" ht="13.5">
      <c r="B44" s="48"/>
      <c r="C44" s="25" t="s">
        <v>3</v>
      </c>
      <c r="D44" s="26">
        <f>AVERAGE(D38:D42)</f>
        <v>17.919999999999998</v>
      </c>
      <c r="E44" s="26">
        <f>AVERAGE(E38:E42)</f>
        <v>24.04</v>
      </c>
      <c r="F44" s="27"/>
      <c r="G44" s="26">
        <f>AVERAGE(G38:G42)</f>
        <v>12.76</v>
      </c>
      <c r="H44" s="28"/>
      <c r="I44" s="26">
        <f aca="true" t="shared" si="13" ref="I44:N44">AVERAGE(I38:I42)</f>
        <v>71.92</v>
      </c>
      <c r="J44" s="26">
        <f t="shared" si="13"/>
        <v>94.58000000000001</v>
      </c>
      <c r="K44" s="26">
        <f t="shared" si="13"/>
        <v>43.67999999999999</v>
      </c>
      <c r="L44" s="26">
        <f t="shared" si="13"/>
        <v>18.78</v>
      </c>
      <c r="M44" s="26">
        <f t="shared" si="13"/>
        <v>21.54</v>
      </c>
      <c r="N44" s="26">
        <f t="shared" si="13"/>
        <v>16.499999999999996</v>
      </c>
      <c r="O44" s="29"/>
      <c r="P44" s="29"/>
      <c r="Q44" s="28"/>
      <c r="R44" s="29"/>
      <c r="S44" s="30">
        <f>AVERAGE(S38:S42)</f>
        <v>17.456</v>
      </c>
      <c r="T44" s="26">
        <f>AVERAGE(T38:T42)</f>
        <v>1.6200000000000003</v>
      </c>
      <c r="U44" s="26">
        <f>AVERAGE(U38:U42)</f>
        <v>4.0600000000000005</v>
      </c>
      <c r="V44" s="26">
        <f>AVERAGE(V38:V42)</f>
        <v>10.66</v>
      </c>
      <c r="W44" s="28"/>
      <c r="X44" s="31"/>
    </row>
    <row r="45" spans="2:24" ht="13.5">
      <c r="B45" s="17"/>
      <c r="C45" s="18">
        <v>26</v>
      </c>
      <c r="D45" s="12">
        <v>18.3</v>
      </c>
      <c r="E45" s="12">
        <v>23.5</v>
      </c>
      <c r="F45" s="13">
        <v>0.5388888888888889</v>
      </c>
      <c r="G45" s="12">
        <v>15</v>
      </c>
      <c r="H45" s="14">
        <v>0.17916666666666667</v>
      </c>
      <c r="I45" s="12">
        <v>74.6</v>
      </c>
      <c r="J45" s="12">
        <v>96.8</v>
      </c>
      <c r="K45" s="12">
        <v>53.1</v>
      </c>
      <c r="L45" s="12">
        <v>20</v>
      </c>
      <c r="M45" s="12">
        <v>22.3</v>
      </c>
      <c r="N45" s="12">
        <v>18</v>
      </c>
      <c r="O45" s="12">
        <v>4</v>
      </c>
      <c r="P45" s="12">
        <v>2</v>
      </c>
      <c r="Q45" s="14">
        <v>0.16666666666666666</v>
      </c>
      <c r="R45" s="12">
        <v>3.7</v>
      </c>
      <c r="S45" s="15">
        <v>17.08</v>
      </c>
      <c r="T45" s="12">
        <v>1.9</v>
      </c>
      <c r="U45" s="12">
        <v>4.7</v>
      </c>
      <c r="V45" s="12">
        <v>14.3</v>
      </c>
      <c r="W45" s="14">
        <v>0.49444444444444446</v>
      </c>
      <c r="X45" s="16" t="s">
        <v>68</v>
      </c>
    </row>
    <row r="46" spans="2:24" ht="13.5">
      <c r="B46" s="17"/>
      <c r="C46" s="18">
        <v>27</v>
      </c>
      <c r="D46" s="19">
        <v>17.2</v>
      </c>
      <c r="E46" s="19">
        <v>23.7</v>
      </c>
      <c r="F46" s="13">
        <v>0.6895833333333333</v>
      </c>
      <c r="G46" s="19">
        <v>11.2</v>
      </c>
      <c r="H46" s="14">
        <v>0.9590277777777777</v>
      </c>
      <c r="I46" s="19">
        <v>53.7</v>
      </c>
      <c r="J46" s="19">
        <v>93.8</v>
      </c>
      <c r="K46" s="19">
        <v>28.5</v>
      </c>
      <c r="L46" s="19">
        <v>20.5</v>
      </c>
      <c r="M46" s="19">
        <v>23.9</v>
      </c>
      <c r="N46" s="19">
        <v>17.7</v>
      </c>
      <c r="O46" s="19">
        <v>0</v>
      </c>
      <c r="P46" s="19"/>
      <c r="Q46" s="14"/>
      <c r="R46" s="19">
        <v>11.2</v>
      </c>
      <c r="S46" s="20">
        <v>27.84</v>
      </c>
      <c r="T46" s="19">
        <v>2</v>
      </c>
      <c r="U46" s="19">
        <v>5.1</v>
      </c>
      <c r="V46" s="19">
        <v>9.7</v>
      </c>
      <c r="W46" s="14">
        <v>0.5618055555555556</v>
      </c>
      <c r="X46" s="21" t="s">
        <v>50</v>
      </c>
    </row>
    <row r="47" spans="2:24" ht="13.5">
      <c r="B47" s="17"/>
      <c r="C47" s="18">
        <v>28</v>
      </c>
      <c r="D47" s="19">
        <v>18.1</v>
      </c>
      <c r="E47" s="19">
        <v>26.2</v>
      </c>
      <c r="F47" s="13">
        <v>0.6569444444444444</v>
      </c>
      <c r="G47" s="19">
        <v>9</v>
      </c>
      <c r="H47" s="14">
        <v>0.2263888888888889</v>
      </c>
      <c r="I47" s="19">
        <v>55.8</v>
      </c>
      <c r="J47" s="19">
        <v>92.7</v>
      </c>
      <c r="K47" s="19">
        <v>21.9</v>
      </c>
      <c r="L47" s="19">
        <v>20.5</v>
      </c>
      <c r="M47" s="19">
        <v>24.3</v>
      </c>
      <c r="N47" s="19">
        <v>16.9</v>
      </c>
      <c r="O47" s="19">
        <v>0</v>
      </c>
      <c r="P47" s="19"/>
      <c r="Q47" s="14"/>
      <c r="R47" s="19">
        <v>11.2</v>
      </c>
      <c r="S47" s="20">
        <v>27.3</v>
      </c>
      <c r="T47" s="19">
        <v>1.6</v>
      </c>
      <c r="U47" s="19">
        <v>4.2</v>
      </c>
      <c r="V47" s="19">
        <v>7.7</v>
      </c>
      <c r="W47" s="14">
        <v>0.688888888888889</v>
      </c>
      <c r="X47" s="21" t="s">
        <v>52</v>
      </c>
    </row>
    <row r="48" spans="2:24" ht="13.5">
      <c r="B48" s="17"/>
      <c r="C48" s="18">
        <v>29</v>
      </c>
      <c r="D48" s="19">
        <v>19</v>
      </c>
      <c r="E48" s="19">
        <v>26.3</v>
      </c>
      <c r="F48" s="13">
        <v>0.4875</v>
      </c>
      <c r="G48" s="19">
        <v>12.3</v>
      </c>
      <c r="H48" s="14">
        <v>0.10694444444444444</v>
      </c>
      <c r="I48" s="19">
        <v>72.4</v>
      </c>
      <c r="J48" s="19">
        <v>93.6</v>
      </c>
      <c r="K48" s="19">
        <v>43.7</v>
      </c>
      <c r="L48" s="19">
        <v>21.2</v>
      </c>
      <c r="M48" s="19">
        <v>24.2</v>
      </c>
      <c r="N48" s="19">
        <v>18.2</v>
      </c>
      <c r="O48" s="19">
        <v>0</v>
      </c>
      <c r="P48" s="19"/>
      <c r="Q48" s="14"/>
      <c r="R48" s="19">
        <v>7.6</v>
      </c>
      <c r="S48" s="20">
        <v>22.82</v>
      </c>
      <c r="T48" s="19">
        <v>1.6</v>
      </c>
      <c r="U48" s="19">
        <v>4.6</v>
      </c>
      <c r="V48" s="19">
        <v>11</v>
      </c>
      <c r="W48" s="14">
        <v>0.49513888888888885</v>
      </c>
      <c r="X48" s="21" t="s">
        <v>53</v>
      </c>
    </row>
    <row r="49" spans="2:24" ht="13.5">
      <c r="B49" s="17"/>
      <c r="C49" s="18">
        <v>30</v>
      </c>
      <c r="D49" s="19">
        <v>18.2</v>
      </c>
      <c r="E49" s="19">
        <v>22.8</v>
      </c>
      <c r="F49" s="13">
        <v>0.5847222222222223</v>
      </c>
      <c r="G49" s="19">
        <v>14.9</v>
      </c>
      <c r="H49" s="14">
        <v>0.9951388888888889</v>
      </c>
      <c r="I49" s="19">
        <v>82</v>
      </c>
      <c r="J49" s="19">
        <v>98.3</v>
      </c>
      <c r="K49" s="19">
        <v>52.4</v>
      </c>
      <c r="L49" s="19">
        <v>20.3</v>
      </c>
      <c r="M49" s="19">
        <v>21.3</v>
      </c>
      <c r="N49" s="19">
        <v>19.3</v>
      </c>
      <c r="O49" s="19">
        <v>3</v>
      </c>
      <c r="P49" s="19">
        <v>1.5</v>
      </c>
      <c r="Q49" s="14">
        <v>0.75</v>
      </c>
      <c r="R49" s="19">
        <v>0</v>
      </c>
      <c r="S49" s="20">
        <v>4.81</v>
      </c>
      <c r="T49" s="19">
        <v>0.8</v>
      </c>
      <c r="U49" s="19">
        <v>2</v>
      </c>
      <c r="V49" s="19">
        <v>5.3</v>
      </c>
      <c r="W49" s="14">
        <v>0.6118055555555556</v>
      </c>
      <c r="X49" s="21" t="s">
        <v>90</v>
      </c>
    </row>
    <row r="50" spans="2:24" ht="13.5">
      <c r="B50" s="17"/>
      <c r="C50" s="18">
        <v>31</v>
      </c>
      <c r="D50" s="19"/>
      <c r="E50" s="19"/>
      <c r="F50" s="13"/>
      <c r="G50" s="19"/>
      <c r="H50" s="14"/>
      <c r="I50" s="19"/>
      <c r="J50" s="19"/>
      <c r="K50" s="19"/>
      <c r="L50" s="19"/>
      <c r="M50" s="19"/>
      <c r="N50" s="19"/>
      <c r="O50" s="19"/>
      <c r="P50" s="19"/>
      <c r="Q50" s="14"/>
      <c r="R50" s="19"/>
      <c r="S50" s="20"/>
      <c r="T50" s="19"/>
      <c r="U50" s="19"/>
      <c r="V50" s="19"/>
      <c r="W50" s="14"/>
      <c r="X50" s="21"/>
    </row>
    <row r="51" spans="2:24" ht="13.5">
      <c r="B51" s="47" t="s">
        <v>12</v>
      </c>
      <c r="C51" s="22" t="s">
        <v>5</v>
      </c>
      <c r="D51" s="12">
        <f>SUM(D45:D50)</f>
        <v>90.8</v>
      </c>
      <c r="E51" s="12">
        <f>SUM(E45:E50)</f>
        <v>122.5</v>
      </c>
      <c r="F51" s="23"/>
      <c r="G51" s="12">
        <f>SUM(G45:G50)</f>
        <v>62.4</v>
      </c>
      <c r="H51" s="24"/>
      <c r="I51" s="12">
        <f aca="true" t="shared" si="14" ref="I51:P51">SUM(I45:I50)</f>
        <v>338.5</v>
      </c>
      <c r="J51" s="12">
        <f t="shared" si="14"/>
        <v>475.2</v>
      </c>
      <c r="K51" s="12">
        <f t="shared" si="14"/>
        <v>199.6</v>
      </c>
      <c r="L51" s="12">
        <f t="shared" si="14"/>
        <v>102.5</v>
      </c>
      <c r="M51" s="12">
        <f t="shared" si="14"/>
        <v>116</v>
      </c>
      <c r="N51" s="12">
        <f t="shared" si="14"/>
        <v>90.1</v>
      </c>
      <c r="O51" s="12">
        <f t="shared" si="14"/>
        <v>7</v>
      </c>
      <c r="P51" s="12">
        <f t="shared" si="14"/>
        <v>3.5</v>
      </c>
      <c r="Q51" s="24"/>
      <c r="R51" s="12">
        <f>SUM(R45:R50)</f>
        <v>33.699999999999996</v>
      </c>
      <c r="S51" s="15">
        <f>SUM(S45:S50)</f>
        <v>99.85</v>
      </c>
      <c r="T51" s="12">
        <f>SUM(T45:T50)</f>
        <v>7.8999999999999995</v>
      </c>
      <c r="U51" s="12">
        <f>SUM(U45:U50)</f>
        <v>20.6</v>
      </c>
      <c r="V51" s="12">
        <f>SUM(V45:V50)</f>
        <v>48</v>
      </c>
      <c r="W51" s="24"/>
      <c r="X51" s="16"/>
    </row>
    <row r="52" spans="2:24" ht="13.5">
      <c r="B52" s="48"/>
      <c r="C52" s="25" t="s">
        <v>3</v>
      </c>
      <c r="D52" s="26">
        <f>AVERAGE(D45:D50)</f>
        <v>18.16</v>
      </c>
      <c r="E52" s="26">
        <f>AVERAGE(E45:E50)</f>
        <v>24.5</v>
      </c>
      <c r="F52" s="27"/>
      <c r="G52" s="26">
        <f>AVERAGE(G45:G50)</f>
        <v>12.48</v>
      </c>
      <c r="H52" s="28"/>
      <c r="I52" s="26">
        <f aca="true" t="shared" si="15" ref="I52:N52">AVERAGE(I45:I50)</f>
        <v>67.7</v>
      </c>
      <c r="J52" s="26">
        <f t="shared" si="15"/>
        <v>95.03999999999999</v>
      </c>
      <c r="K52" s="26">
        <f t="shared" si="15"/>
        <v>39.92</v>
      </c>
      <c r="L52" s="26">
        <f t="shared" si="15"/>
        <v>20.5</v>
      </c>
      <c r="M52" s="26">
        <f t="shared" si="15"/>
        <v>23.2</v>
      </c>
      <c r="N52" s="26">
        <f t="shared" si="15"/>
        <v>18.02</v>
      </c>
      <c r="O52" s="29"/>
      <c r="P52" s="29"/>
      <c r="Q52" s="28"/>
      <c r="R52" s="29"/>
      <c r="S52" s="30">
        <f>AVERAGE(S45:S50)</f>
        <v>19.97</v>
      </c>
      <c r="T52" s="26">
        <f>AVERAGE(T45:T50)</f>
        <v>1.5799999999999998</v>
      </c>
      <c r="U52" s="26">
        <f>AVERAGE(U45:U50)</f>
        <v>4.12</v>
      </c>
      <c r="V52" s="26">
        <f>AVERAGE(V45:V50)</f>
        <v>9.6</v>
      </c>
      <c r="W52" s="28"/>
      <c r="X52" s="31"/>
    </row>
    <row r="53" spans="2:24" ht="13.5">
      <c r="B53" s="47" t="s">
        <v>13</v>
      </c>
      <c r="C53" s="22" t="s">
        <v>5</v>
      </c>
      <c r="D53" s="12">
        <f>SUM(D38:D42,D45:D50)</f>
        <v>180.39999999999998</v>
      </c>
      <c r="E53" s="12">
        <f>SUM(E38:E42,E45:E50)</f>
        <v>242.7</v>
      </c>
      <c r="F53" s="23"/>
      <c r="G53" s="12">
        <f>SUM(G38:G42,G45:G50)</f>
        <v>126.2</v>
      </c>
      <c r="H53" s="24"/>
      <c r="I53" s="12">
        <f aca="true" t="shared" si="16" ref="I53:P53">SUM(I38:I42,I45:I50)</f>
        <v>698.1</v>
      </c>
      <c r="J53" s="12">
        <f t="shared" si="16"/>
        <v>948.1</v>
      </c>
      <c r="K53" s="12">
        <f t="shared" si="16"/>
        <v>417.99999999999994</v>
      </c>
      <c r="L53" s="12">
        <f t="shared" si="16"/>
        <v>196.4</v>
      </c>
      <c r="M53" s="12">
        <f t="shared" si="16"/>
        <v>223.70000000000002</v>
      </c>
      <c r="N53" s="12">
        <f t="shared" si="16"/>
        <v>172.6</v>
      </c>
      <c r="O53" s="12">
        <f t="shared" si="16"/>
        <v>20</v>
      </c>
      <c r="P53" s="12">
        <f t="shared" si="16"/>
        <v>7.5</v>
      </c>
      <c r="Q53" s="24"/>
      <c r="R53" s="12">
        <f>SUM(R38:R42,R45:R50)</f>
        <v>63.300000000000004</v>
      </c>
      <c r="S53" s="15">
        <f>SUM(S38:S42,S45:S50)</f>
        <v>187.13</v>
      </c>
      <c r="T53" s="12">
        <f>SUM(T38:T42,T45:T50)</f>
        <v>16</v>
      </c>
      <c r="U53" s="12">
        <f>SUM(U38:U42,U45:U50)</f>
        <v>40.900000000000006</v>
      </c>
      <c r="V53" s="12">
        <f>SUM(V38:V42,V45:V50)</f>
        <v>101.3</v>
      </c>
      <c r="W53" s="24"/>
      <c r="X53" s="16"/>
    </row>
    <row r="54" spans="2:24" ht="13.5">
      <c r="B54" s="48"/>
      <c r="C54" s="25" t="s">
        <v>3</v>
      </c>
      <c r="D54" s="26">
        <f>AVERAGE(D38:D42,D45:D50)</f>
        <v>18.04</v>
      </c>
      <c r="E54" s="26">
        <f>AVERAGE(E38:E42,E45:E50)</f>
        <v>24.27</v>
      </c>
      <c r="F54" s="27"/>
      <c r="G54" s="26">
        <f>AVERAGE(G38:G42,G45:G50)</f>
        <v>12.620000000000001</v>
      </c>
      <c r="H54" s="28"/>
      <c r="I54" s="26">
        <f aca="true" t="shared" si="17" ref="I54:N54">AVERAGE(I38:I42,I45:I50)</f>
        <v>69.81</v>
      </c>
      <c r="J54" s="26">
        <f t="shared" si="17"/>
        <v>94.81</v>
      </c>
      <c r="K54" s="26">
        <f t="shared" si="17"/>
        <v>41.8</v>
      </c>
      <c r="L54" s="26">
        <f t="shared" si="17"/>
        <v>19.64</v>
      </c>
      <c r="M54" s="26">
        <f t="shared" si="17"/>
        <v>22.37</v>
      </c>
      <c r="N54" s="26">
        <f t="shared" si="17"/>
        <v>17.259999999999998</v>
      </c>
      <c r="O54" s="29"/>
      <c r="P54" s="29"/>
      <c r="Q54" s="28"/>
      <c r="R54" s="29"/>
      <c r="S54" s="30">
        <f>AVERAGE(S38:S42,S45:S50)</f>
        <v>18.713</v>
      </c>
      <c r="T54" s="26">
        <f>AVERAGE(T38:T42,T45:T50)</f>
        <v>1.6</v>
      </c>
      <c r="U54" s="26">
        <f>AVERAGE(U38:U42,U45:U50)</f>
        <v>4.090000000000001</v>
      </c>
      <c r="V54" s="26">
        <f>AVERAGE(V38:V42,V45:V50)</f>
        <v>10.129999999999999</v>
      </c>
      <c r="W54" s="28"/>
      <c r="X54" s="31"/>
    </row>
    <row r="55" spans="2:24" ht="13.5">
      <c r="B55" s="47" t="s">
        <v>14</v>
      </c>
      <c r="C55" s="22" t="s">
        <v>5</v>
      </c>
      <c r="D55" s="12">
        <f>SUM(D6:D10,D13:D17,D22:D26,D29:D33,D38:D42,D45:D50)</f>
        <v>436.19999999999993</v>
      </c>
      <c r="E55" s="12">
        <f>SUM(E6:E10,E13:E17,E22:E26,E29:E33,E38:E42,E45:E50)</f>
        <v>613.4000000000001</v>
      </c>
      <c r="F55" s="23"/>
      <c r="G55" s="12">
        <f>SUM(G6:G10,G13:G17,G22:G26,G29:G33,G38:G42,G45:G50)</f>
        <v>272.40000000000003</v>
      </c>
      <c r="H55" s="24"/>
      <c r="I55" s="12">
        <f aca="true" t="shared" si="18" ref="I55:O55">SUM(I6:I10,I13:I17,I22:I26,I29:I33,I38:I42,I45:I50)</f>
        <v>2090.9000000000005</v>
      </c>
      <c r="J55" s="12">
        <f t="shared" si="18"/>
        <v>2804.9000000000005</v>
      </c>
      <c r="K55" s="12">
        <f t="shared" si="18"/>
        <v>1242.7000000000003</v>
      </c>
      <c r="L55" s="12">
        <f t="shared" si="18"/>
        <v>491.5</v>
      </c>
      <c r="M55" s="12">
        <f t="shared" si="18"/>
        <v>572</v>
      </c>
      <c r="N55" s="12">
        <f t="shared" si="18"/>
        <v>422.3</v>
      </c>
      <c r="O55" s="12">
        <f t="shared" si="18"/>
        <v>110</v>
      </c>
      <c r="P55" s="12"/>
      <c r="Q55" s="24"/>
      <c r="R55" s="12">
        <f>SUM(R6:R10,R13:R17,R22:R26,R29:R33,R38:R42,R45:R50)</f>
        <v>186.99999999999994</v>
      </c>
      <c r="S55" s="12">
        <f>SUM(S6:S10,S13:S17,S22:S26,S29:S33,S38:S42,S45:S50)</f>
        <v>522.6499999999999</v>
      </c>
      <c r="T55" s="12">
        <f>SUM(T6:T10,T13:T17,T22:T26,T29:T33,T38:T42,T45:T50)</f>
        <v>49.80000000000001</v>
      </c>
      <c r="U55" s="12">
        <f>SUM(U6:U10,U13:U17,U22:U26,U29:U33,U38:U42,U45:U50)</f>
        <v>132.80000000000004</v>
      </c>
      <c r="V55" s="12">
        <f>SUM(V6:V10,V13:V17,V22:V26,V29:V33,V38:V42,V45:V50)</f>
        <v>294.29999999999995</v>
      </c>
      <c r="W55" s="24"/>
      <c r="X55" s="16"/>
    </row>
    <row r="56" spans="2:24" ht="13.5">
      <c r="B56" s="48" t="s">
        <v>15</v>
      </c>
      <c r="C56" s="25" t="s">
        <v>3</v>
      </c>
      <c r="D56" s="26">
        <f>AVERAGE(D6:D10,D13:D17,D22:D26,D29:D33,D38:D42,D45:D50)</f>
        <v>14.539999999999997</v>
      </c>
      <c r="E56" s="26">
        <f>AVERAGE(E6:E10,E13:E17,E22:E26,E29:E33,E38:E42,E45:E50)</f>
        <v>20.44666666666667</v>
      </c>
      <c r="F56" s="27"/>
      <c r="G56" s="26">
        <f>AVERAGE(G6:G10,G13:G17,G22:G26,G29:G33,G38:G42,G45:G50)</f>
        <v>9.080000000000002</v>
      </c>
      <c r="H56" s="28"/>
      <c r="I56" s="26">
        <f aca="true" t="shared" si="19" ref="I56:N56">AVERAGE(I6:I10,I13:I17,I22:I26,I29:I33,I38:I42,I45:I50)</f>
        <v>69.69666666666669</v>
      </c>
      <c r="J56" s="26">
        <f t="shared" si="19"/>
        <v>93.49666666666668</v>
      </c>
      <c r="K56" s="26">
        <f t="shared" si="19"/>
        <v>41.42333333333334</v>
      </c>
      <c r="L56" s="26">
        <f t="shared" si="19"/>
        <v>16.383333333333333</v>
      </c>
      <c r="M56" s="26">
        <f t="shared" si="19"/>
        <v>19.066666666666666</v>
      </c>
      <c r="N56" s="26">
        <f t="shared" si="19"/>
        <v>14.076666666666666</v>
      </c>
      <c r="O56" s="29"/>
      <c r="P56" s="29"/>
      <c r="Q56" s="28"/>
      <c r="R56" s="29"/>
      <c r="S56" s="30">
        <f>AVERAGE(S6:S10,S13:S17,S22:S26,S29:S33,S38:S42,S45:S50)</f>
        <v>17.421666666666663</v>
      </c>
      <c r="T56" s="26">
        <f>AVERAGE(T6:T10,T13:T17,T22:T26,T29:T33,T38:T42,T45:T50)</f>
        <v>1.6600000000000004</v>
      </c>
      <c r="U56" s="26">
        <f>AVERAGE(U6:U10,U13:U17,U22:U26,U29:U33,U38:U42,U45:U50)</f>
        <v>4.426666666666668</v>
      </c>
      <c r="V56" s="26">
        <f>AVERAGE(V6:V10,V13:V17,V22:V26,V29:V33,V38:V42,V45:V50)</f>
        <v>9.809999999999999</v>
      </c>
      <c r="W56" s="28"/>
      <c r="X56" s="31"/>
    </row>
  </sheetData>
  <sheetProtection/>
  <mergeCells count="17">
    <mergeCell ref="L4:N4"/>
    <mergeCell ref="O4:Q4"/>
    <mergeCell ref="T4:X4"/>
    <mergeCell ref="B11:B12"/>
    <mergeCell ref="B4:C5"/>
    <mergeCell ref="E4:F4"/>
    <mergeCell ref="G4:H4"/>
    <mergeCell ref="I4:K4"/>
    <mergeCell ref="B55:B56"/>
    <mergeCell ref="B36:B37"/>
    <mergeCell ref="B43:B44"/>
    <mergeCell ref="B51:B52"/>
    <mergeCell ref="B53:B54"/>
    <mergeCell ref="B18:B19"/>
    <mergeCell ref="B20:B21"/>
    <mergeCell ref="B27:B28"/>
    <mergeCell ref="B34:B35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11811023622047245" bottom="0.11811023622047245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25390625" style="1" customWidth="1"/>
    <col min="2" max="2" width="7.125" style="1" bestFit="1" customWidth="1"/>
    <col min="3" max="3" width="5.25390625" style="1" bestFit="1" customWidth="1"/>
    <col min="4" max="24" width="8.125" style="1" customWidth="1"/>
    <col min="25" max="16384" width="9.00390625" style="1" customWidth="1"/>
  </cols>
  <sheetData>
    <row r="2" spans="2:5" ht="18.75">
      <c r="B2" s="2" t="s">
        <v>37</v>
      </c>
      <c r="C2" s="3" t="s">
        <v>16</v>
      </c>
      <c r="D2" s="2" t="s">
        <v>42</v>
      </c>
      <c r="E2" s="3" t="s">
        <v>17</v>
      </c>
    </row>
    <row r="3" ht="6.75" customHeight="1">
      <c r="B3" s="4"/>
    </row>
    <row r="4" spans="2:24" ht="13.5">
      <c r="B4" s="47" t="s">
        <v>18</v>
      </c>
      <c r="C4" s="49"/>
      <c r="D4" s="5" t="s">
        <v>0</v>
      </c>
      <c r="E4" s="44" t="s">
        <v>19</v>
      </c>
      <c r="F4" s="46"/>
      <c r="G4" s="45" t="s">
        <v>20</v>
      </c>
      <c r="H4" s="45"/>
      <c r="I4" s="44" t="s">
        <v>21</v>
      </c>
      <c r="J4" s="45"/>
      <c r="K4" s="46"/>
      <c r="L4" s="44" t="s">
        <v>22</v>
      </c>
      <c r="M4" s="45"/>
      <c r="N4" s="46"/>
      <c r="O4" s="45" t="s">
        <v>23</v>
      </c>
      <c r="P4" s="45"/>
      <c r="Q4" s="45"/>
      <c r="R4" s="6" t="s">
        <v>24</v>
      </c>
      <c r="S4" s="5" t="s">
        <v>25</v>
      </c>
      <c r="T4" s="44" t="s">
        <v>26</v>
      </c>
      <c r="U4" s="45"/>
      <c r="V4" s="45"/>
      <c r="W4" s="45"/>
      <c r="X4" s="46"/>
    </row>
    <row r="5" spans="2:24" ht="15.75">
      <c r="B5" s="48"/>
      <c r="C5" s="50"/>
      <c r="D5" s="7" t="s">
        <v>27</v>
      </c>
      <c r="E5" s="8" t="s">
        <v>28</v>
      </c>
      <c r="F5" s="8" t="s">
        <v>29</v>
      </c>
      <c r="G5" s="8" t="s">
        <v>28</v>
      </c>
      <c r="H5" s="8" t="s">
        <v>29</v>
      </c>
      <c r="I5" s="8" t="s">
        <v>0</v>
      </c>
      <c r="J5" s="8" t="s">
        <v>1</v>
      </c>
      <c r="K5" s="8" t="s">
        <v>2</v>
      </c>
      <c r="L5" s="8" t="s">
        <v>0</v>
      </c>
      <c r="M5" s="8" t="s">
        <v>1</v>
      </c>
      <c r="N5" s="8" t="s">
        <v>2</v>
      </c>
      <c r="O5" s="8" t="s">
        <v>30</v>
      </c>
      <c r="P5" s="8" t="s">
        <v>31</v>
      </c>
      <c r="Q5" s="8" t="s">
        <v>29</v>
      </c>
      <c r="R5" s="9" t="s">
        <v>32</v>
      </c>
      <c r="S5" s="7" t="s">
        <v>115</v>
      </c>
      <c r="T5" s="8" t="s">
        <v>0</v>
      </c>
      <c r="U5" s="8" t="s">
        <v>1</v>
      </c>
      <c r="V5" s="8" t="s">
        <v>33</v>
      </c>
      <c r="W5" s="8" t="s">
        <v>29</v>
      </c>
      <c r="X5" s="8" t="s">
        <v>34</v>
      </c>
    </row>
    <row r="6" spans="2:24" ht="13.5">
      <c r="B6" s="10"/>
      <c r="C6" s="11">
        <v>1</v>
      </c>
      <c r="D6" s="12">
        <v>18.5</v>
      </c>
      <c r="E6" s="12">
        <v>24</v>
      </c>
      <c r="F6" s="13">
        <v>0.49444444444444446</v>
      </c>
      <c r="G6" s="12">
        <v>14.9</v>
      </c>
      <c r="H6" s="14">
        <v>0.2347222222222222</v>
      </c>
      <c r="I6" s="12">
        <v>86</v>
      </c>
      <c r="J6" s="12">
        <v>98.6</v>
      </c>
      <c r="K6" s="12">
        <v>67.3</v>
      </c>
      <c r="L6" s="12">
        <v>20.1</v>
      </c>
      <c r="M6" s="12">
        <v>21.8</v>
      </c>
      <c r="N6" s="12">
        <v>18.3</v>
      </c>
      <c r="O6" s="12">
        <v>0</v>
      </c>
      <c r="P6" s="12"/>
      <c r="Q6" s="14"/>
      <c r="R6" s="12">
        <v>0.6</v>
      </c>
      <c r="S6" s="15">
        <v>10.89</v>
      </c>
      <c r="T6" s="12">
        <v>0.9</v>
      </c>
      <c r="U6" s="12">
        <v>3.5</v>
      </c>
      <c r="V6" s="12">
        <v>6.5</v>
      </c>
      <c r="W6" s="14">
        <v>0.5569444444444445</v>
      </c>
      <c r="X6" s="16" t="s">
        <v>50</v>
      </c>
    </row>
    <row r="7" spans="2:24" ht="13.5">
      <c r="B7" s="17"/>
      <c r="C7" s="18">
        <v>2</v>
      </c>
      <c r="D7" s="19">
        <v>19.3</v>
      </c>
      <c r="E7" s="19">
        <v>22.6</v>
      </c>
      <c r="F7" s="13">
        <v>0.6263888888888889</v>
      </c>
      <c r="G7" s="19">
        <v>17</v>
      </c>
      <c r="H7" s="14">
        <v>0.25416666666666665</v>
      </c>
      <c r="I7" s="19">
        <v>92.5</v>
      </c>
      <c r="J7" s="19">
        <v>99.1</v>
      </c>
      <c r="K7" s="19">
        <v>81.5</v>
      </c>
      <c r="L7" s="19">
        <v>20.5</v>
      </c>
      <c r="M7" s="19">
        <v>21.8</v>
      </c>
      <c r="N7" s="19">
        <v>19.2</v>
      </c>
      <c r="O7" s="19">
        <v>6</v>
      </c>
      <c r="P7" s="19">
        <v>2</v>
      </c>
      <c r="Q7" s="14">
        <v>0.20833333333333334</v>
      </c>
      <c r="R7" s="19">
        <v>0</v>
      </c>
      <c r="S7" s="20">
        <v>6.7</v>
      </c>
      <c r="T7" s="19">
        <v>0.6</v>
      </c>
      <c r="U7" s="19">
        <v>1.6</v>
      </c>
      <c r="V7" s="19">
        <v>4.4</v>
      </c>
      <c r="W7" s="14">
        <v>0.9069444444444444</v>
      </c>
      <c r="X7" s="21" t="s">
        <v>93</v>
      </c>
    </row>
    <row r="8" spans="2:24" ht="13.5">
      <c r="B8" s="17"/>
      <c r="C8" s="18">
        <v>3</v>
      </c>
      <c r="D8" s="19">
        <v>18.4</v>
      </c>
      <c r="E8" s="19">
        <v>22.1</v>
      </c>
      <c r="F8" s="13">
        <v>0.6118055555555556</v>
      </c>
      <c r="G8" s="19">
        <v>16.1</v>
      </c>
      <c r="H8" s="14">
        <v>0.9277777777777777</v>
      </c>
      <c r="I8" s="19">
        <v>80.8</v>
      </c>
      <c r="J8" s="19">
        <v>98.3</v>
      </c>
      <c r="K8" s="19">
        <v>61.3</v>
      </c>
      <c r="L8" s="19">
        <v>20.4</v>
      </c>
      <c r="M8" s="19">
        <v>22</v>
      </c>
      <c r="N8" s="19">
        <v>19.3</v>
      </c>
      <c r="O8" s="19">
        <v>0</v>
      </c>
      <c r="P8" s="19"/>
      <c r="Q8" s="14"/>
      <c r="R8" s="19">
        <v>1.8</v>
      </c>
      <c r="S8" s="20">
        <v>9.91</v>
      </c>
      <c r="T8" s="19">
        <v>1.6</v>
      </c>
      <c r="U8" s="19">
        <v>4</v>
      </c>
      <c r="V8" s="19">
        <v>9.1</v>
      </c>
      <c r="W8" s="14">
        <v>0.44027777777777777</v>
      </c>
      <c r="X8" s="21" t="s">
        <v>53</v>
      </c>
    </row>
    <row r="9" spans="2:24" ht="13.5">
      <c r="B9" s="17"/>
      <c r="C9" s="18">
        <v>4</v>
      </c>
      <c r="D9" s="19">
        <v>17.4</v>
      </c>
      <c r="E9" s="19">
        <v>21.4</v>
      </c>
      <c r="F9" s="13">
        <v>0.5041666666666667</v>
      </c>
      <c r="G9" s="19">
        <v>14.2</v>
      </c>
      <c r="H9" s="14">
        <v>0.9979166666666667</v>
      </c>
      <c r="I9" s="19">
        <v>65.4</v>
      </c>
      <c r="J9" s="19">
        <v>76</v>
      </c>
      <c r="K9" s="19">
        <v>51.3</v>
      </c>
      <c r="L9" s="19">
        <v>19.9</v>
      </c>
      <c r="M9" s="19">
        <v>21.9</v>
      </c>
      <c r="N9" s="19">
        <v>18.5</v>
      </c>
      <c r="O9" s="19">
        <v>0</v>
      </c>
      <c r="P9" s="19"/>
      <c r="Q9" s="14"/>
      <c r="R9" s="19">
        <v>4</v>
      </c>
      <c r="S9" s="20">
        <v>15.95</v>
      </c>
      <c r="T9" s="19">
        <v>3.5</v>
      </c>
      <c r="U9" s="19">
        <v>7.5</v>
      </c>
      <c r="V9" s="19">
        <v>17.9</v>
      </c>
      <c r="W9" s="14">
        <v>0.6729166666666666</v>
      </c>
      <c r="X9" s="21" t="s">
        <v>53</v>
      </c>
    </row>
    <row r="10" spans="2:24" ht="13.5">
      <c r="B10" s="17"/>
      <c r="C10" s="18">
        <v>5</v>
      </c>
      <c r="D10" s="19">
        <v>19.3</v>
      </c>
      <c r="E10" s="19">
        <v>27.5</v>
      </c>
      <c r="F10" s="13">
        <v>0.6069444444444444</v>
      </c>
      <c r="G10" s="19">
        <v>11.7</v>
      </c>
      <c r="H10" s="14">
        <v>0.11458333333333333</v>
      </c>
      <c r="I10" s="19">
        <v>62.9</v>
      </c>
      <c r="J10" s="19">
        <v>85.3</v>
      </c>
      <c r="K10" s="19">
        <v>36.8</v>
      </c>
      <c r="L10" s="19">
        <v>20.7</v>
      </c>
      <c r="M10" s="19">
        <v>24.7</v>
      </c>
      <c r="N10" s="19">
        <v>17.2</v>
      </c>
      <c r="O10" s="19">
        <v>0</v>
      </c>
      <c r="P10" s="19"/>
      <c r="Q10" s="14"/>
      <c r="R10" s="19">
        <v>11.2</v>
      </c>
      <c r="S10" s="20">
        <v>26.71</v>
      </c>
      <c r="T10" s="19">
        <v>1.5</v>
      </c>
      <c r="U10" s="19">
        <v>4</v>
      </c>
      <c r="V10" s="19">
        <v>8.7</v>
      </c>
      <c r="W10" s="14">
        <v>0.6506944444444445</v>
      </c>
      <c r="X10" s="21" t="s">
        <v>55</v>
      </c>
    </row>
    <row r="11" spans="2:24" ht="13.5">
      <c r="B11" s="47" t="s">
        <v>4</v>
      </c>
      <c r="C11" s="22" t="s">
        <v>5</v>
      </c>
      <c r="D11" s="12">
        <f>SUM(D6:D10)</f>
        <v>92.89999999999999</v>
      </c>
      <c r="E11" s="12">
        <f>SUM(E6:E10)</f>
        <v>117.6</v>
      </c>
      <c r="F11" s="23"/>
      <c r="G11" s="12">
        <f>SUM(G6:G10)</f>
        <v>73.9</v>
      </c>
      <c r="H11" s="24"/>
      <c r="I11" s="12">
        <f aca="true" t="shared" si="0" ref="I11:P11">SUM(I6:I10)</f>
        <v>387.6</v>
      </c>
      <c r="J11" s="12">
        <f t="shared" si="0"/>
        <v>457.3</v>
      </c>
      <c r="K11" s="12">
        <f t="shared" si="0"/>
        <v>298.20000000000005</v>
      </c>
      <c r="L11" s="12">
        <f t="shared" si="0"/>
        <v>101.60000000000001</v>
      </c>
      <c r="M11" s="12">
        <f t="shared" si="0"/>
        <v>112.2</v>
      </c>
      <c r="N11" s="12">
        <f t="shared" si="0"/>
        <v>92.5</v>
      </c>
      <c r="O11" s="12">
        <f t="shared" si="0"/>
        <v>6</v>
      </c>
      <c r="P11" s="12">
        <f t="shared" si="0"/>
        <v>2</v>
      </c>
      <c r="Q11" s="24"/>
      <c r="R11" s="12">
        <f>SUM(R6:R10)</f>
        <v>17.6</v>
      </c>
      <c r="S11" s="15">
        <f>SUM(S6:S10)</f>
        <v>70.16</v>
      </c>
      <c r="T11" s="12">
        <f>SUM(T6:T10)</f>
        <v>8.1</v>
      </c>
      <c r="U11" s="12">
        <f>SUM(U6:U10)</f>
        <v>20.6</v>
      </c>
      <c r="V11" s="12">
        <f>SUM(V6:V10)</f>
        <v>46.599999999999994</v>
      </c>
      <c r="W11" s="24"/>
      <c r="X11" s="16"/>
    </row>
    <row r="12" spans="2:24" ht="13.5">
      <c r="B12" s="48"/>
      <c r="C12" s="25" t="s">
        <v>3</v>
      </c>
      <c r="D12" s="26">
        <f>AVERAGE(D6:D10)</f>
        <v>18.58</v>
      </c>
      <c r="E12" s="26">
        <f>AVERAGE(E6:E10)</f>
        <v>23.52</v>
      </c>
      <c r="F12" s="27"/>
      <c r="G12" s="26">
        <f>AVERAGE(G6:G10)</f>
        <v>14.780000000000001</v>
      </c>
      <c r="H12" s="28"/>
      <c r="I12" s="26">
        <f aca="true" t="shared" si="1" ref="I12:N12">AVERAGE(I6:I10)</f>
        <v>77.52000000000001</v>
      </c>
      <c r="J12" s="26">
        <f t="shared" si="1"/>
        <v>91.46000000000001</v>
      </c>
      <c r="K12" s="26">
        <f t="shared" si="1"/>
        <v>59.64000000000001</v>
      </c>
      <c r="L12" s="26">
        <f t="shared" si="1"/>
        <v>20.32</v>
      </c>
      <c r="M12" s="26">
        <f t="shared" si="1"/>
        <v>22.44</v>
      </c>
      <c r="N12" s="26">
        <f t="shared" si="1"/>
        <v>18.5</v>
      </c>
      <c r="O12" s="29"/>
      <c r="P12" s="29"/>
      <c r="Q12" s="28"/>
      <c r="R12" s="29"/>
      <c r="S12" s="30">
        <f>AVERAGE(S6:S10)</f>
        <v>14.032</v>
      </c>
      <c r="T12" s="26">
        <f>AVERAGE(T6:T10)</f>
        <v>1.6199999999999999</v>
      </c>
      <c r="U12" s="26">
        <f>AVERAGE(U6:U10)</f>
        <v>4.12</v>
      </c>
      <c r="V12" s="26">
        <f>AVERAGE(V6:V10)</f>
        <v>9.319999999999999</v>
      </c>
      <c r="W12" s="28"/>
      <c r="X12" s="31"/>
    </row>
    <row r="13" spans="2:24" ht="13.5">
      <c r="B13" s="17"/>
      <c r="C13" s="18">
        <v>6</v>
      </c>
      <c r="D13" s="12">
        <v>18.4</v>
      </c>
      <c r="E13" s="12">
        <v>24.2</v>
      </c>
      <c r="F13" s="13">
        <v>0.43263888888888885</v>
      </c>
      <c r="G13" s="12">
        <v>12</v>
      </c>
      <c r="H13" s="14">
        <v>0.9916666666666667</v>
      </c>
      <c r="I13" s="12">
        <v>61.3</v>
      </c>
      <c r="J13" s="12">
        <v>88.7</v>
      </c>
      <c r="K13" s="12">
        <v>33.1</v>
      </c>
      <c r="L13" s="12">
        <v>21.1</v>
      </c>
      <c r="M13" s="12">
        <v>23.1</v>
      </c>
      <c r="N13" s="12">
        <v>19.3</v>
      </c>
      <c r="O13" s="12">
        <v>0</v>
      </c>
      <c r="P13" s="12"/>
      <c r="Q13" s="14"/>
      <c r="R13" s="12">
        <v>7</v>
      </c>
      <c r="S13" s="15">
        <v>16.31</v>
      </c>
      <c r="T13" s="12">
        <v>1.4</v>
      </c>
      <c r="U13" s="12">
        <v>4</v>
      </c>
      <c r="V13" s="12">
        <v>9.5</v>
      </c>
      <c r="W13" s="14">
        <v>0.3819444444444444</v>
      </c>
      <c r="X13" s="16" t="s">
        <v>53</v>
      </c>
    </row>
    <row r="14" spans="2:24" ht="13.5">
      <c r="B14" s="17"/>
      <c r="C14" s="18">
        <v>7</v>
      </c>
      <c r="D14" s="19">
        <v>17.5</v>
      </c>
      <c r="E14" s="19">
        <v>25.7</v>
      </c>
      <c r="F14" s="13">
        <v>0.5013888888888889</v>
      </c>
      <c r="G14" s="19">
        <v>11.5</v>
      </c>
      <c r="H14" s="14">
        <v>0.23611111111111113</v>
      </c>
      <c r="I14" s="19">
        <v>71.3</v>
      </c>
      <c r="J14" s="19">
        <v>96.7</v>
      </c>
      <c r="K14" s="19">
        <v>44.2</v>
      </c>
      <c r="L14" s="19">
        <v>20.2</v>
      </c>
      <c r="M14" s="19">
        <v>22.4</v>
      </c>
      <c r="N14" s="19">
        <v>18.2</v>
      </c>
      <c r="O14" s="19">
        <v>1</v>
      </c>
      <c r="P14" s="19">
        <v>1</v>
      </c>
      <c r="Q14" s="14">
        <v>0.6666666666666666</v>
      </c>
      <c r="R14" s="19">
        <v>3.1</v>
      </c>
      <c r="S14" s="20">
        <v>13.23</v>
      </c>
      <c r="T14" s="19">
        <v>1.4</v>
      </c>
      <c r="U14" s="19">
        <v>3.9</v>
      </c>
      <c r="V14" s="19">
        <v>8.7</v>
      </c>
      <c r="W14" s="14">
        <v>0.5076388888888889</v>
      </c>
      <c r="X14" s="21" t="s">
        <v>50</v>
      </c>
    </row>
    <row r="15" spans="2:24" ht="13.5">
      <c r="B15" s="17"/>
      <c r="C15" s="18">
        <v>8</v>
      </c>
      <c r="D15" s="19">
        <v>19.5</v>
      </c>
      <c r="E15" s="19">
        <v>26.5</v>
      </c>
      <c r="F15" s="13">
        <v>0.6034722222222222</v>
      </c>
      <c r="G15" s="19">
        <v>14.1</v>
      </c>
      <c r="H15" s="14">
        <v>0.1326388888888889</v>
      </c>
      <c r="I15" s="19">
        <v>72.5</v>
      </c>
      <c r="J15" s="19">
        <v>98.3</v>
      </c>
      <c r="K15" s="19">
        <v>34.9</v>
      </c>
      <c r="L15" s="19">
        <v>20.8</v>
      </c>
      <c r="M15" s="19">
        <v>23.4</v>
      </c>
      <c r="N15" s="19">
        <v>18.4</v>
      </c>
      <c r="O15" s="19">
        <v>0.5</v>
      </c>
      <c r="P15" s="19">
        <v>0.5</v>
      </c>
      <c r="Q15" s="14">
        <v>0.125</v>
      </c>
      <c r="R15" s="19">
        <v>6.5</v>
      </c>
      <c r="S15" s="20">
        <v>17.76</v>
      </c>
      <c r="T15" s="19">
        <v>1.4</v>
      </c>
      <c r="U15" s="19">
        <v>4</v>
      </c>
      <c r="V15" s="19">
        <v>7.3</v>
      </c>
      <c r="W15" s="14">
        <v>0.4923611111111111</v>
      </c>
      <c r="X15" s="21" t="s">
        <v>50</v>
      </c>
    </row>
    <row r="16" spans="2:24" ht="13.5">
      <c r="B16" s="17"/>
      <c r="C16" s="18">
        <v>9</v>
      </c>
      <c r="D16" s="19">
        <v>18.4</v>
      </c>
      <c r="E16" s="19">
        <v>23.8</v>
      </c>
      <c r="F16" s="13">
        <v>0.5881944444444445</v>
      </c>
      <c r="G16" s="19">
        <v>14.5</v>
      </c>
      <c r="H16" s="14">
        <v>0.9409722222222222</v>
      </c>
      <c r="I16" s="19">
        <v>79</v>
      </c>
      <c r="J16" s="19">
        <v>97.4</v>
      </c>
      <c r="K16" s="19">
        <v>60.6</v>
      </c>
      <c r="L16" s="19">
        <v>20.8</v>
      </c>
      <c r="M16" s="19">
        <v>22.9</v>
      </c>
      <c r="N16" s="19">
        <v>19.6</v>
      </c>
      <c r="O16" s="19">
        <v>2.5</v>
      </c>
      <c r="P16" s="19">
        <v>2</v>
      </c>
      <c r="Q16" s="14">
        <v>0.4166666666666667</v>
      </c>
      <c r="R16" s="19">
        <v>4.3</v>
      </c>
      <c r="S16" s="20">
        <v>12.58</v>
      </c>
      <c r="T16" s="19">
        <v>1.2</v>
      </c>
      <c r="U16" s="19">
        <v>2.8</v>
      </c>
      <c r="V16" s="19">
        <v>5.6</v>
      </c>
      <c r="W16" s="14">
        <v>0.45694444444444443</v>
      </c>
      <c r="X16" s="21" t="s">
        <v>72</v>
      </c>
    </row>
    <row r="17" spans="2:24" ht="13.5">
      <c r="B17" s="17"/>
      <c r="C17" s="18">
        <v>10</v>
      </c>
      <c r="D17" s="19">
        <v>17.2</v>
      </c>
      <c r="E17" s="19">
        <v>23.6</v>
      </c>
      <c r="F17" s="13">
        <v>0.5805555555555556</v>
      </c>
      <c r="G17" s="19">
        <v>12.1</v>
      </c>
      <c r="H17" s="14">
        <v>0.2347222222222222</v>
      </c>
      <c r="I17" s="19">
        <v>65.7</v>
      </c>
      <c r="J17" s="19">
        <v>97.7</v>
      </c>
      <c r="K17" s="19">
        <v>35.9</v>
      </c>
      <c r="L17" s="19">
        <v>21.1</v>
      </c>
      <c r="M17" s="19">
        <v>24.2</v>
      </c>
      <c r="N17" s="19">
        <v>18.3</v>
      </c>
      <c r="O17" s="19">
        <v>0</v>
      </c>
      <c r="P17" s="19"/>
      <c r="Q17" s="14"/>
      <c r="R17" s="19">
        <v>9.8</v>
      </c>
      <c r="S17" s="20">
        <v>24.38</v>
      </c>
      <c r="T17" s="19">
        <v>1.7</v>
      </c>
      <c r="U17" s="19">
        <v>4</v>
      </c>
      <c r="V17" s="19">
        <v>11.9</v>
      </c>
      <c r="W17" s="14">
        <v>0.611111111111111</v>
      </c>
      <c r="X17" s="21" t="s">
        <v>70</v>
      </c>
    </row>
    <row r="18" spans="2:24" ht="13.5">
      <c r="B18" s="47" t="s">
        <v>6</v>
      </c>
      <c r="C18" s="22" t="s">
        <v>5</v>
      </c>
      <c r="D18" s="12">
        <f>SUM(D13:D17)</f>
        <v>91</v>
      </c>
      <c r="E18" s="12">
        <f>SUM(E13:E17)</f>
        <v>123.80000000000001</v>
      </c>
      <c r="F18" s="23"/>
      <c r="G18" s="12">
        <f>SUM(G13:G17)</f>
        <v>64.2</v>
      </c>
      <c r="H18" s="24"/>
      <c r="I18" s="12">
        <f aca="true" t="shared" si="2" ref="I18:P18">SUM(I13:I17)</f>
        <v>349.8</v>
      </c>
      <c r="J18" s="12">
        <f t="shared" si="2"/>
        <v>478.8</v>
      </c>
      <c r="K18" s="12">
        <f t="shared" si="2"/>
        <v>208.70000000000002</v>
      </c>
      <c r="L18" s="12">
        <f t="shared" si="2"/>
        <v>104</v>
      </c>
      <c r="M18" s="12">
        <f t="shared" si="2"/>
        <v>116.00000000000001</v>
      </c>
      <c r="N18" s="12">
        <f t="shared" si="2"/>
        <v>93.8</v>
      </c>
      <c r="O18" s="12">
        <f t="shared" si="2"/>
        <v>4</v>
      </c>
      <c r="P18" s="12">
        <f t="shared" si="2"/>
        <v>3.5</v>
      </c>
      <c r="Q18" s="24"/>
      <c r="R18" s="12">
        <f>SUM(R13:R17)</f>
        <v>30.700000000000003</v>
      </c>
      <c r="S18" s="15">
        <f>SUM(S13:S17)</f>
        <v>84.25999999999999</v>
      </c>
      <c r="T18" s="12">
        <f>SUM(T13:T17)</f>
        <v>7.1</v>
      </c>
      <c r="U18" s="12">
        <f>SUM(U13:U17)</f>
        <v>18.7</v>
      </c>
      <c r="V18" s="12">
        <f>SUM(V13:V17)</f>
        <v>43</v>
      </c>
      <c r="W18" s="24"/>
      <c r="X18" s="16"/>
    </row>
    <row r="19" spans="2:24" ht="13.5">
      <c r="B19" s="48"/>
      <c r="C19" s="25" t="s">
        <v>3</v>
      </c>
      <c r="D19" s="26">
        <f>AVERAGE(D13:D17)</f>
        <v>18.2</v>
      </c>
      <c r="E19" s="26">
        <f>AVERAGE(E13:E17)</f>
        <v>24.76</v>
      </c>
      <c r="F19" s="27"/>
      <c r="G19" s="26">
        <f>AVERAGE(G13:G17)</f>
        <v>12.84</v>
      </c>
      <c r="H19" s="28"/>
      <c r="I19" s="26">
        <f aca="true" t="shared" si="3" ref="I19:N19">AVERAGE(I13:I17)</f>
        <v>69.96000000000001</v>
      </c>
      <c r="J19" s="26">
        <f t="shared" si="3"/>
        <v>95.76</v>
      </c>
      <c r="K19" s="26">
        <f t="shared" si="3"/>
        <v>41.74</v>
      </c>
      <c r="L19" s="26">
        <f t="shared" si="3"/>
        <v>20.8</v>
      </c>
      <c r="M19" s="26">
        <f t="shared" si="3"/>
        <v>23.200000000000003</v>
      </c>
      <c r="N19" s="26">
        <f t="shared" si="3"/>
        <v>18.759999999999998</v>
      </c>
      <c r="O19" s="29"/>
      <c r="P19" s="29"/>
      <c r="Q19" s="28"/>
      <c r="R19" s="29"/>
      <c r="S19" s="30">
        <f>AVERAGE(S13:S17)</f>
        <v>16.851999999999997</v>
      </c>
      <c r="T19" s="26">
        <f>AVERAGE(T13:T17)</f>
        <v>1.42</v>
      </c>
      <c r="U19" s="26">
        <f>AVERAGE(U13:U17)</f>
        <v>3.7399999999999998</v>
      </c>
      <c r="V19" s="26">
        <f>AVERAGE(V13:V17)</f>
        <v>8.6</v>
      </c>
      <c r="W19" s="28"/>
      <c r="X19" s="31"/>
    </row>
    <row r="20" spans="2:24" ht="13.5">
      <c r="B20" s="47" t="s">
        <v>7</v>
      </c>
      <c r="C20" s="22" t="s">
        <v>5</v>
      </c>
      <c r="D20" s="12">
        <f>SUM(D6:D10,D13:D17)</f>
        <v>183.89999999999998</v>
      </c>
      <c r="E20" s="12">
        <f>SUM(E6:E10,E13:E17)</f>
        <v>241.39999999999998</v>
      </c>
      <c r="F20" s="23"/>
      <c r="G20" s="12">
        <f>SUM(G6:G10,G13:G17)</f>
        <v>138.1</v>
      </c>
      <c r="H20" s="24"/>
      <c r="I20" s="12">
        <f aca="true" t="shared" si="4" ref="I20:P20">SUM(I6:I10,I13:I17)</f>
        <v>737.4000000000001</v>
      </c>
      <c r="J20" s="12">
        <f t="shared" si="4"/>
        <v>936.1</v>
      </c>
      <c r="K20" s="12">
        <f t="shared" si="4"/>
        <v>506.90000000000003</v>
      </c>
      <c r="L20" s="12">
        <f t="shared" si="4"/>
        <v>205.60000000000002</v>
      </c>
      <c r="M20" s="12">
        <f t="shared" si="4"/>
        <v>228.20000000000002</v>
      </c>
      <c r="N20" s="12">
        <f t="shared" si="4"/>
        <v>186.3</v>
      </c>
      <c r="O20" s="12">
        <f t="shared" si="4"/>
        <v>10</v>
      </c>
      <c r="P20" s="12">
        <f t="shared" si="4"/>
        <v>5.5</v>
      </c>
      <c r="Q20" s="24"/>
      <c r="R20" s="12">
        <f>SUM(R6:R10,R13:R17)</f>
        <v>48.3</v>
      </c>
      <c r="S20" s="15">
        <f>SUM(S6:S10,S13:S17)</f>
        <v>154.42000000000002</v>
      </c>
      <c r="T20" s="12">
        <f>SUM(T6:T10,T13:T17)</f>
        <v>15.2</v>
      </c>
      <c r="U20" s="12">
        <f>SUM(U6:U10,U13:U17)</f>
        <v>39.3</v>
      </c>
      <c r="V20" s="12">
        <f>SUM(V6:V10,V13:V17)</f>
        <v>89.6</v>
      </c>
      <c r="W20" s="24"/>
      <c r="X20" s="16"/>
    </row>
    <row r="21" spans="2:24" ht="13.5">
      <c r="B21" s="48"/>
      <c r="C21" s="25" t="s">
        <v>3</v>
      </c>
      <c r="D21" s="26">
        <f>AVERAGE(D6:D10,D13:D17)</f>
        <v>18.389999999999997</v>
      </c>
      <c r="E21" s="26">
        <f>AVERAGE(E6:E10,E13:E17)</f>
        <v>24.139999999999997</v>
      </c>
      <c r="F21" s="27"/>
      <c r="G21" s="26">
        <f>AVERAGE(G6:G10,G13:G17)</f>
        <v>13.809999999999999</v>
      </c>
      <c r="H21" s="28"/>
      <c r="I21" s="26">
        <f aca="true" t="shared" si="5" ref="I21:N21">AVERAGE(I6:I10,I13:I17)</f>
        <v>73.74000000000001</v>
      </c>
      <c r="J21" s="26">
        <f t="shared" si="5"/>
        <v>93.61</v>
      </c>
      <c r="K21" s="26">
        <f t="shared" si="5"/>
        <v>50.690000000000005</v>
      </c>
      <c r="L21" s="26">
        <f t="shared" si="5"/>
        <v>20.560000000000002</v>
      </c>
      <c r="M21" s="26">
        <f t="shared" si="5"/>
        <v>22.82</v>
      </c>
      <c r="N21" s="26">
        <f t="shared" si="5"/>
        <v>18.630000000000003</v>
      </c>
      <c r="O21" s="29"/>
      <c r="P21" s="29"/>
      <c r="Q21" s="28"/>
      <c r="R21" s="29"/>
      <c r="S21" s="30">
        <f>AVERAGE(S6:S10,S13:S17)</f>
        <v>15.442000000000002</v>
      </c>
      <c r="T21" s="26">
        <f>AVERAGE(T6:T10,T13:T17)</f>
        <v>1.52</v>
      </c>
      <c r="U21" s="26">
        <f>AVERAGE(U6:U10,U13:U17)</f>
        <v>3.9299999999999997</v>
      </c>
      <c r="V21" s="26">
        <f>AVERAGE(V6:V10,V13:V17)</f>
        <v>8.959999999999999</v>
      </c>
      <c r="W21" s="28"/>
      <c r="X21" s="31"/>
    </row>
    <row r="22" spans="2:24" ht="13.5">
      <c r="B22" s="17"/>
      <c r="C22" s="18">
        <v>11</v>
      </c>
      <c r="D22" s="12">
        <v>13.7</v>
      </c>
      <c r="E22" s="12">
        <v>18.1</v>
      </c>
      <c r="F22" s="13">
        <v>0.5784722222222222</v>
      </c>
      <c r="G22" s="12">
        <v>11.6</v>
      </c>
      <c r="H22" s="14">
        <v>0.9506944444444444</v>
      </c>
      <c r="I22" s="12">
        <v>56.9</v>
      </c>
      <c r="J22" s="12">
        <v>64</v>
      </c>
      <c r="K22" s="12">
        <v>43.1</v>
      </c>
      <c r="L22" s="12">
        <v>20</v>
      </c>
      <c r="M22" s="12">
        <v>21.5</v>
      </c>
      <c r="N22" s="12">
        <v>18.9</v>
      </c>
      <c r="O22" s="12">
        <v>0</v>
      </c>
      <c r="P22" s="12"/>
      <c r="Q22" s="14"/>
      <c r="R22" s="12">
        <v>1.3</v>
      </c>
      <c r="S22" s="15">
        <v>12.38</v>
      </c>
      <c r="T22" s="12">
        <v>2.2</v>
      </c>
      <c r="U22" s="12">
        <v>4.6</v>
      </c>
      <c r="V22" s="12">
        <v>12.6</v>
      </c>
      <c r="W22" s="14">
        <v>0.5076388888888889</v>
      </c>
      <c r="X22" s="16" t="s">
        <v>53</v>
      </c>
    </row>
    <row r="23" spans="2:24" ht="13.5">
      <c r="B23" s="17"/>
      <c r="C23" s="18">
        <v>12</v>
      </c>
      <c r="D23" s="19">
        <v>13.4</v>
      </c>
      <c r="E23" s="19">
        <v>18.5</v>
      </c>
      <c r="F23" s="13">
        <v>0.575</v>
      </c>
      <c r="G23" s="19">
        <v>9.2</v>
      </c>
      <c r="H23" s="33" t="s">
        <v>54</v>
      </c>
      <c r="I23" s="19">
        <v>56.1</v>
      </c>
      <c r="J23" s="19">
        <v>72.3</v>
      </c>
      <c r="K23" s="19">
        <v>38.2</v>
      </c>
      <c r="L23" s="19">
        <v>19.5</v>
      </c>
      <c r="M23" s="19">
        <v>22.1</v>
      </c>
      <c r="N23" s="19">
        <v>17.7</v>
      </c>
      <c r="O23" s="19">
        <v>0</v>
      </c>
      <c r="P23" s="19"/>
      <c r="Q23" s="14"/>
      <c r="R23" s="19">
        <v>6</v>
      </c>
      <c r="S23" s="20">
        <v>19.66</v>
      </c>
      <c r="T23" s="19">
        <v>2</v>
      </c>
      <c r="U23" s="19">
        <v>4.8</v>
      </c>
      <c r="V23" s="19">
        <v>12.3</v>
      </c>
      <c r="W23" s="14">
        <v>0.6118055555555556</v>
      </c>
      <c r="X23" s="21" t="s">
        <v>53</v>
      </c>
    </row>
    <row r="24" spans="2:24" ht="13.5">
      <c r="B24" s="17"/>
      <c r="C24" s="18">
        <v>13</v>
      </c>
      <c r="D24" s="19">
        <v>14.1</v>
      </c>
      <c r="E24" s="19">
        <v>22.3</v>
      </c>
      <c r="F24" s="13">
        <v>0.6006944444444444</v>
      </c>
      <c r="G24" s="19">
        <v>6.7</v>
      </c>
      <c r="H24" s="14">
        <v>0.2152777777777778</v>
      </c>
      <c r="I24" s="19">
        <v>57.2</v>
      </c>
      <c r="J24" s="19">
        <v>84.4</v>
      </c>
      <c r="K24" s="19">
        <v>27.2</v>
      </c>
      <c r="L24" s="19">
        <v>19.6</v>
      </c>
      <c r="M24" s="19">
        <v>22.3</v>
      </c>
      <c r="N24" s="19">
        <v>16.9</v>
      </c>
      <c r="O24" s="19">
        <v>0</v>
      </c>
      <c r="P24" s="19"/>
      <c r="Q24" s="14"/>
      <c r="R24" s="19">
        <v>7.3</v>
      </c>
      <c r="S24" s="20">
        <v>22.12</v>
      </c>
      <c r="T24" s="19">
        <v>1.4</v>
      </c>
      <c r="U24" s="19">
        <v>4</v>
      </c>
      <c r="V24" s="19">
        <v>7.6</v>
      </c>
      <c r="W24" s="14">
        <v>0.545138888888889</v>
      </c>
      <c r="X24" s="21" t="s">
        <v>53</v>
      </c>
    </row>
    <row r="25" spans="2:24" ht="13.5">
      <c r="B25" s="17"/>
      <c r="C25" s="18">
        <v>14</v>
      </c>
      <c r="D25" s="19">
        <v>17.7</v>
      </c>
      <c r="E25" s="19">
        <v>25</v>
      </c>
      <c r="F25" s="13">
        <v>0.5590277777777778</v>
      </c>
      <c r="G25" s="19">
        <v>9.3</v>
      </c>
      <c r="H25" s="14">
        <v>0.16875</v>
      </c>
      <c r="I25" s="19">
        <v>60.9</v>
      </c>
      <c r="J25" s="19">
        <v>94.4</v>
      </c>
      <c r="K25" s="19">
        <v>27.3</v>
      </c>
      <c r="L25" s="19">
        <v>20</v>
      </c>
      <c r="M25" s="19">
        <v>22.7</v>
      </c>
      <c r="N25" s="19">
        <v>17.4</v>
      </c>
      <c r="O25" s="19">
        <v>2.5</v>
      </c>
      <c r="P25" s="19">
        <v>2.5</v>
      </c>
      <c r="Q25" s="33" t="s">
        <v>65</v>
      </c>
      <c r="R25" s="19">
        <v>6.8</v>
      </c>
      <c r="S25" s="20">
        <v>18.89</v>
      </c>
      <c r="T25" s="19">
        <v>1.5</v>
      </c>
      <c r="U25" s="19">
        <v>3.4</v>
      </c>
      <c r="V25" s="19">
        <v>8.3</v>
      </c>
      <c r="W25" s="14">
        <v>0.46458333333333335</v>
      </c>
      <c r="X25" s="21" t="s">
        <v>50</v>
      </c>
    </row>
    <row r="26" spans="2:24" ht="13.5">
      <c r="B26" s="17"/>
      <c r="C26" s="18">
        <v>15</v>
      </c>
      <c r="D26" s="19">
        <v>18.7</v>
      </c>
      <c r="E26" s="19">
        <v>23.2</v>
      </c>
      <c r="F26" s="13">
        <v>0.5715277777777777</v>
      </c>
      <c r="G26" s="19">
        <v>15</v>
      </c>
      <c r="H26" s="14">
        <v>0.006944444444444444</v>
      </c>
      <c r="I26" s="19">
        <v>88.3</v>
      </c>
      <c r="J26" s="19">
        <v>98.9</v>
      </c>
      <c r="K26" s="19">
        <v>73.1</v>
      </c>
      <c r="L26" s="19">
        <v>19.9</v>
      </c>
      <c r="M26" s="19">
        <v>20.7</v>
      </c>
      <c r="N26" s="19">
        <v>19.2</v>
      </c>
      <c r="O26" s="19">
        <v>5.5</v>
      </c>
      <c r="P26" s="19">
        <v>1.5</v>
      </c>
      <c r="Q26" s="14">
        <v>0.6666666666666666</v>
      </c>
      <c r="R26" s="19">
        <v>0</v>
      </c>
      <c r="S26" s="20">
        <v>4.6</v>
      </c>
      <c r="T26" s="19">
        <v>1.5</v>
      </c>
      <c r="U26" s="19">
        <v>3.7</v>
      </c>
      <c r="V26" s="19">
        <v>13.9</v>
      </c>
      <c r="W26" s="14">
        <v>0.4138888888888889</v>
      </c>
      <c r="X26" s="21" t="s">
        <v>68</v>
      </c>
    </row>
    <row r="27" spans="2:24" ht="13.5">
      <c r="B27" s="47" t="s">
        <v>8</v>
      </c>
      <c r="C27" s="22" t="s">
        <v>5</v>
      </c>
      <c r="D27" s="12">
        <f>SUM(D22:D26)</f>
        <v>77.60000000000001</v>
      </c>
      <c r="E27" s="12">
        <f>SUM(E22:E26)</f>
        <v>107.10000000000001</v>
      </c>
      <c r="F27" s="23"/>
      <c r="G27" s="12">
        <f>SUM(G22:G26)</f>
        <v>51.8</v>
      </c>
      <c r="H27" s="24"/>
      <c r="I27" s="12">
        <f aca="true" t="shared" si="6" ref="I27:P27">SUM(I22:I26)</f>
        <v>319.4</v>
      </c>
      <c r="J27" s="12">
        <f t="shared" si="6"/>
        <v>414</v>
      </c>
      <c r="K27" s="12">
        <f t="shared" si="6"/>
        <v>208.9</v>
      </c>
      <c r="L27" s="12">
        <f t="shared" si="6"/>
        <v>99</v>
      </c>
      <c r="M27" s="12">
        <f t="shared" si="6"/>
        <v>109.30000000000001</v>
      </c>
      <c r="N27" s="12">
        <f t="shared" si="6"/>
        <v>90.1</v>
      </c>
      <c r="O27" s="12">
        <f t="shared" si="6"/>
        <v>8</v>
      </c>
      <c r="P27" s="12">
        <f t="shared" si="6"/>
        <v>4</v>
      </c>
      <c r="Q27" s="24"/>
      <c r="R27" s="12">
        <f>SUM(R22:R26)</f>
        <v>21.4</v>
      </c>
      <c r="S27" s="15">
        <f>SUM(S22:S26)</f>
        <v>77.64999999999999</v>
      </c>
      <c r="T27" s="12">
        <f>SUM(T22:T26)</f>
        <v>8.6</v>
      </c>
      <c r="U27" s="12">
        <f>SUM(U22:U26)</f>
        <v>20.499999999999996</v>
      </c>
      <c r="V27" s="12">
        <f>SUM(V22:V26)</f>
        <v>54.699999999999996</v>
      </c>
      <c r="W27" s="24"/>
      <c r="X27" s="16"/>
    </row>
    <row r="28" spans="2:24" ht="13.5">
      <c r="B28" s="48"/>
      <c r="C28" s="25" t="s">
        <v>3</v>
      </c>
      <c r="D28" s="26">
        <f>AVERAGE(D22:D26)</f>
        <v>15.520000000000001</v>
      </c>
      <c r="E28" s="26">
        <f>AVERAGE(E22:E26)</f>
        <v>21.42</v>
      </c>
      <c r="F28" s="27"/>
      <c r="G28" s="26">
        <f>AVERAGE(G22:G26)</f>
        <v>10.36</v>
      </c>
      <c r="H28" s="28"/>
      <c r="I28" s="26">
        <f aca="true" t="shared" si="7" ref="I28:N28">AVERAGE(I22:I26)</f>
        <v>63.879999999999995</v>
      </c>
      <c r="J28" s="26">
        <f t="shared" si="7"/>
        <v>82.8</v>
      </c>
      <c r="K28" s="26">
        <f t="shared" si="7"/>
        <v>41.78</v>
      </c>
      <c r="L28" s="26">
        <f t="shared" si="7"/>
        <v>19.8</v>
      </c>
      <c r="M28" s="26">
        <f t="shared" si="7"/>
        <v>21.860000000000003</v>
      </c>
      <c r="N28" s="26">
        <f t="shared" si="7"/>
        <v>18.02</v>
      </c>
      <c r="O28" s="29"/>
      <c r="P28" s="29"/>
      <c r="Q28" s="28"/>
      <c r="R28" s="29"/>
      <c r="S28" s="30">
        <f>AVERAGE(S22:S26)</f>
        <v>15.529999999999998</v>
      </c>
      <c r="T28" s="26">
        <f>AVERAGE(T22:T26)</f>
        <v>1.72</v>
      </c>
      <c r="U28" s="26">
        <f>AVERAGE(U22:U26)</f>
        <v>4.1</v>
      </c>
      <c r="V28" s="26">
        <f>AVERAGE(V22:V26)</f>
        <v>10.94</v>
      </c>
      <c r="W28" s="28"/>
      <c r="X28" s="31"/>
    </row>
    <row r="29" spans="2:24" ht="13.5">
      <c r="B29" s="17"/>
      <c r="C29" s="18">
        <v>16</v>
      </c>
      <c r="D29" s="12">
        <v>20</v>
      </c>
      <c r="E29" s="12">
        <v>26.6</v>
      </c>
      <c r="F29" s="13">
        <v>0.6576388888888889</v>
      </c>
      <c r="G29" s="12">
        <v>15.1</v>
      </c>
      <c r="H29" s="14">
        <v>0.2375</v>
      </c>
      <c r="I29" s="12">
        <v>63.1</v>
      </c>
      <c r="J29" s="12">
        <v>97.9</v>
      </c>
      <c r="K29" s="12">
        <v>21.1</v>
      </c>
      <c r="L29" s="12">
        <v>21.6</v>
      </c>
      <c r="M29" s="12">
        <v>25</v>
      </c>
      <c r="N29" s="12">
        <v>18.8</v>
      </c>
      <c r="O29" s="12">
        <v>0</v>
      </c>
      <c r="P29" s="12"/>
      <c r="Q29" s="14"/>
      <c r="R29" s="12">
        <v>9.6</v>
      </c>
      <c r="S29" s="15">
        <v>25.75</v>
      </c>
      <c r="T29" s="12">
        <v>1.4</v>
      </c>
      <c r="U29" s="12">
        <v>3.7</v>
      </c>
      <c r="V29" s="12">
        <v>7.3</v>
      </c>
      <c r="W29" s="14">
        <v>0.5965277777777778</v>
      </c>
      <c r="X29" s="16" t="s">
        <v>50</v>
      </c>
    </row>
    <row r="30" spans="2:24" ht="27">
      <c r="B30" s="17"/>
      <c r="C30" s="18">
        <v>17</v>
      </c>
      <c r="D30" s="19">
        <v>20.3</v>
      </c>
      <c r="E30" s="19">
        <v>26.8</v>
      </c>
      <c r="F30" s="13">
        <v>0.5347222222222222</v>
      </c>
      <c r="G30" s="19">
        <v>14</v>
      </c>
      <c r="H30" s="33" t="s">
        <v>65</v>
      </c>
      <c r="I30" s="19">
        <v>68.1</v>
      </c>
      <c r="J30" s="19">
        <v>90.1</v>
      </c>
      <c r="K30" s="19">
        <v>47.1</v>
      </c>
      <c r="L30" s="19">
        <v>22</v>
      </c>
      <c r="M30" s="19">
        <v>24.5</v>
      </c>
      <c r="N30" s="19">
        <v>19.6</v>
      </c>
      <c r="O30" s="19">
        <v>1</v>
      </c>
      <c r="P30" s="19">
        <v>0.5</v>
      </c>
      <c r="Q30" s="32" t="s">
        <v>85</v>
      </c>
      <c r="R30" s="19">
        <v>6</v>
      </c>
      <c r="S30" s="20">
        <v>18.54</v>
      </c>
      <c r="T30" s="19">
        <v>1.6</v>
      </c>
      <c r="U30" s="19">
        <v>4.7</v>
      </c>
      <c r="V30" s="19">
        <v>14.9</v>
      </c>
      <c r="W30" s="14">
        <v>0.89375</v>
      </c>
      <c r="X30" s="21" t="s">
        <v>61</v>
      </c>
    </row>
    <row r="31" spans="2:24" ht="13.5">
      <c r="B31" s="17"/>
      <c r="C31" s="18">
        <v>18</v>
      </c>
      <c r="D31" s="19">
        <v>16.7</v>
      </c>
      <c r="E31" s="19">
        <v>23</v>
      </c>
      <c r="F31" s="13">
        <v>0.6201388888888889</v>
      </c>
      <c r="G31" s="19">
        <v>11.2</v>
      </c>
      <c r="H31" s="14">
        <v>0.2263888888888889</v>
      </c>
      <c r="I31" s="19">
        <v>65</v>
      </c>
      <c r="J31" s="19">
        <v>95.1</v>
      </c>
      <c r="K31" s="19">
        <v>36.5</v>
      </c>
      <c r="L31" s="19">
        <v>21.7</v>
      </c>
      <c r="M31" s="19">
        <v>24.5</v>
      </c>
      <c r="N31" s="19">
        <v>19.4</v>
      </c>
      <c r="O31" s="19">
        <v>0</v>
      </c>
      <c r="P31" s="19"/>
      <c r="Q31" s="14"/>
      <c r="R31" s="19">
        <v>9.4</v>
      </c>
      <c r="S31" s="20">
        <v>24.07</v>
      </c>
      <c r="T31" s="19">
        <v>2.2</v>
      </c>
      <c r="U31" s="19">
        <v>5.6</v>
      </c>
      <c r="V31" s="19">
        <v>12</v>
      </c>
      <c r="W31" s="14">
        <v>0.5951388888888889</v>
      </c>
      <c r="X31" s="21" t="s">
        <v>50</v>
      </c>
    </row>
    <row r="32" spans="2:24" ht="13.5">
      <c r="B32" s="17"/>
      <c r="C32" s="18">
        <v>19</v>
      </c>
      <c r="D32" s="19">
        <v>17.6</v>
      </c>
      <c r="E32" s="19">
        <v>24.5</v>
      </c>
      <c r="F32" s="13">
        <v>0.576388888888889</v>
      </c>
      <c r="G32" s="19">
        <v>9.9</v>
      </c>
      <c r="H32" s="14">
        <v>0.20625</v>
      </c>
      <c r="I32" s="19">
        <v>54.6</v>
      </c>
      <c r="J32" s="19">
        <v>80.2</v>
      </c>
      <c r="K32" s="19">
        <v>29.7</v>
      </c>
      <c r="L32" s="19">
        <v>21.7</v>
      </c>
      <c r="M32" s="19">
        <v>24.8</v>
      </c>
      <c r="N32" s="19">
        <v>18.7</v>
      </c>
      <c r="O32" s="19">
        <v>0</v>
      </c>
      <c r="P32" s="19"/>
      <c r="Q32" s="14"/>
      <c r="R32" s="19">
        <v>7.4</v>
      </c>
      <c r="S32" s="20">
        <v>23.87</v>
      </c>
      <c r="T32" s="19">
        <v>1.4</v>
      </c>
      <c r="U32" s="19">
        <v>4</v>
      </c>
      <c r="V32" s="19">
        <v>6.9</v>
      </c>
      <c r="W32" s="14">
        <v>0.5180555555555556</v>
      </c>
      <c r="X32" s="21" t="s">
        <v>50</v>
      </c>
    </row>
    <row r="33" spans="2:24" ht="40.5">
      <c r="B33" s="17"/>
      <c r="C33" s="18">
        <v>20</v>
      </c>
      <c r="D33" s="19">
        <v>17.4</v>
      </c>
      <c r="E33" s="19">
        <v>22</v>
      </c>
      <c r="F33" s="13">
        <v>0.5715277777777777</v>
      </c>
      <c r="G33" s="19">
        <v>14.8</v>
      </c>
      <c r="H33" s="14">
        <v>0.15138888888888888</v>
      </c>
      <c r="I33" s="19">
        <v>72.6</v>
      </c>
      <c r="J33" s="19">
        <v>97.9</v>
      </c>
      <c r="K33" s="19">
        <v>51.6</v>
      </c>
      <c r="L33" s="19">
        <v>21.1</v>
      </c>
      <c r="M33" s="19">
        <v>22.2</v>
      </c>
      <c r="N33" s="19">
        <v>20.1</v>
      </c>
      <c r="O33" s="19">
        <v>1.5</v>
      </c>
      <c r="P33" s="19">
        <v>0.5</v>
      </c>
      <c r="Q33" s="32" t="s">
        <v>94</v>
      </c>
      <c r="R33" s="19">
        <v>0</v>
      </c>
      <c r="S33" s="20">
        <v>7.7</v>
      </c>
      <c r="T33" s="19">
        <v>1</v>
      </c>
      <c r="U33" s="19">
        <v>2.5</v>
      </c>
      <c r="V33" s="19">
        <v>4.1</v>
      </c>
      <c r="W33" s="14">
        <v>0.6409722222222222</v>
      </c>
      <c r="X33" s="21" t="s">
        <v>50</v>
      </c>
    </row>
    <row r="34" spans="2:24" ht="13.5">
      <c r="B34" s="47" t="s">
        <v>9</v>
      </c>
      <c r="C34" s="22" t="s">
        <v>5</v>
      </c>
      <c r="D34" s="12">
        <f>SUM(D29:D33)</f>
        <v>92</v>
      </c>
      <c r="E34" s="12">
        <f>SUM(E29:E33)</f>
        <v>122.9</v>
      </c>
      <c r="F34" s="23"/>
      <c r="G34" s="12">
        <f>SUM(G29:G33)</f>
        <v>65</v>
      </c>
      <c r="H34" s="24"/>
      <c r="I34" s="12">
        <f aca="true" t="shared" si="8" ref="I34:P34">SUM(I29:I33)</f>
        <v>323.4</v>
      </c>
      <c r="J34" s="12">
        <f t="shared" si="8"/>
        <v>461.20000000000005</v>
      </c>
      <c r="K34" s="12">
        <f t="shared" si="8"/>
        <v>186</v>
      </c>
      <c r="L34" s="12">
        <f t="shared" si="8"/>
        <v>108.1</v>
      </c>
      <c r="M34" s="12">
        <f t="shared" si="8"/>
        <v>121</v>
      </c>
      <c r="N34" s="12">
        <f t="shared" si="8"/>
        <v>96.6</v>
      </c>
      <c r="O34" s="12">
        <f t="shared" si="8"/>
        <v>2.5</v>
      </c>
      <c r="P34" s="12">
        <f t="shared" si="8"/>
        <v>1</v>
      </c>
      <c r="Q34" s="24"/>
      <c r="R34" s="12">
        <f>SUM(R29:R33)</f>
        <v>32.4</v>
      </c>
      <c r="S34" s="15">
        <f>SUM(S29:S33)</f>
        <v>99.93</v>
      </c>
      <c r="T34" s="12">
        <f>SUM(T29:T33)</f>
        <v>7.6</v>
      </c>
      <c r="U34" s="12">
        <f>SUM(U29:U33)</f>
        <v>20.5</v>
      </c>
      <c r="V34" s="12">
        <f>SUM(V29:V33)</f>
        <v>45.2</v>
      </c>
      <c r="W34" s="24"/>
      <c r="X34" s="16"/>
    </row>
    <row r="35" spans="2:24" ht="13.5">
      <c r="B35" s="48"/>
      <c r="C35" s="25" t="s">
        <v>3</v>
      </c>
      <c r="D35" s="26">
        <f>AVERAGE(D29:D33)</f>
        <v>18.4</v>
      </c>
      <c r="E35" s="26">
        <f>AVERAGE(E29:E33)</f>
        <v>24.580000000000002</v>
      </c>
      <c r="F35" s="27"/>
      <c r="G35" s="26">
        <f>AVERAGE(G29:G33)</f>
        <v>13</v>
      </c>
      <c r="H35" s="28"/>
      <c r="I35" s="26">
        <f aca="true" t="shared" si="9" ref="I35:N35">AVERAGE(I29:I33)</f>
        <v>64.67999999999999</v>
      </c>
      <c r="J35" s="26">
        <f t="shared" si="9"/>
        <v>92.24000000000001</v>
      </c>
      <c r="K35" s="26">
        <f t="shared" si="9"/>
        <v>37.2</v>
      </c>
      <c r="L35" s="26">
        <f t="shared" si="9"/>
        <v>21.619999999999997</v>
      </c>
      <c r="M35" s="26">
        <f t="shared" si="9"/>
        <v>24.2</v>
      </c>
      <c r="N35" s="26">
        <f t="shared" si="9"/>
        <v>19.32</v>
      </c>
      <c r="O35" s="29"/>
      <c r="P35" s="29"/>
      <c r="Q35" s="28"/>
      <c r="R35" s="29"/>
      <c r="S35" s="30">
        <f>AVERAGE(S29:S33)</f>
        <v>19.986</v>
      </c>
      <c r="T35" s="26">
        <f>AVERAGE(T29:T33)</f>
        <v>1.52</v>
      </c>
      <c r="U35" s="26">
        <f>AVERAGE(U29:U33)</f>
        <v>4.1</v>
      </c>
      <c r="V35" s="26">
        <f>AVERAGE(V29:V33)</f>
        <v>9.040000000000001</v>
      </c>
      <c r="W35" s="28"/>
      <c r="X35" s="31"/>
    </row>
    <row r="36" spans="2:24" ht="13.5">
      <c r="B36" s="47" t="s">
        <v>10</v>
      </c>
      <c r="C36" s="22" t="s">
        <v>5</v>
      </c>
      <c r="D36" s="12">
        <f>SUM(D22:D26,D29:D33)</f>
        <v>169.6</v>
      </c>
      <c r="E36" s="12">
        <f>SUM(E22:E26,E29:E33)</f>
        <v>230.00000000000003</v>
      </c>
      <c r="F36" s="23"/>
      <c r="G36" s="12">
        <f>SUM(G22:G26,G29:G33)</f>
        <v>116.8</v>
      </c>
      <c r="H36" s="24"/>
      <c r="I36" s="12">
        <f aca="true" t="shared" si="10" ref="I36:P36">SUM(I22:I26,I29:I33)</f>
        <v>642.8000000000001</v>
      </c>
      <c r="J36" s="12">
        <f t="shared" si="10"/>
        <v>875.2</v>
      </c>
      <c r="K36" s="12">
        <f t="shared" si="10"/>
        <v>394.90000000000003</v>
      </c>
      <c r="L36" s="12">
        <f t="shared" si="10"/>
        <v>207.09999999999997</v>
      </c>
      <c r="M36" s="12">
        <f t="shared" si="10"/>
        <v>230.3</v>
      </c>
      <c r="N36" s="12">
        <f t="shared" si="10"/>
        <v>186.7</v>
      </c>
      <c r="O36" s="12">
        <f t="shared" si="10"/>
        <v>10.5</v>
      </c>
      <c r="P36" s="12">
        <f t="shared" si="10"/>
        <v>5</v>
      </c>
      <c r="Q36" s="24"/>
      <c r="R36" s="12">
        <f>SUM(R22:R26,R29:R33)</f>
        <v>53.8</v>
      </c>
      <c r="S36" s="15">
        <f>SUM(S22:S26,S29:S33)</f>
        <v>177.57999999999998</v>
      </c>
      <c r="T36" s="12">
        <f>SUM(T22:T26,T29:T33)</f>
        <v>16.200000000000003</v>
      </c>
      <c r="U36" s="12">
        <f>SUM(U22:U26,U29:U33)</f>
        <v>40.99999999999999</v>
      </c>
      <c r="V36" s="12">
        <f>SUM(V22:V26,V29:V33)</f>
        <v>99.89999999999999</v>
      </c>
      <c r="W36" s="24"/>
      <c r="X36" s="16"/>
    </row>
    <row r="37" spans="2:24" ht="13.5">
      <c r="B37" s="48"/>
      <c r="C37" s="25" t="s">
        <v>3</v>
      </c>
      <c r="D37" s="26">
        <f>AVERAGE(D22:D26,D29:D33)</f>
        <v>16.96</v>
      </c>
      <c r="E37" s="26">
        <f>AVERAGE(E22:E26,E29:E33)</f>
        <v>23.000000000000004</v>
      </c>
      <c r="F37" s="27"/>
      <c r="G37" s="26">
        <f>AVERAGE(G22:G26,G29:G33)</f>
        <v>11.68</v>
      </c>
      <c r="H37" s="28"/>
      <c r="I37" s="26">
        <f aca="true" t="shared" si="11" ref="I37:N37">AVERAGE(I22:I26,I29:I33)</f>
        <v>64.28</v>
      </c>
      <c r="J37" s="26">
        <f t="shared" si="11"/>
        <v>87.52000000000001</v>
      </c>
      <c r="K37" s="26">
        <f t="shared" si="11"/>
        <v>39.49</v>
      </c>
      <c r="L37" s="26">
        <f t="shared" si="11"/>
        <v>20.709999999999997</v>
      </c>
      <c r="M37" s="26">
        <f t="shared" si="11"/>
        <v>23.03</v>
      </c>
      <c r="N37" s="26">
        <f t="shared" si="11"/>
        <v>18.669999999999998</v>
      </c>
      <c r="O37" s="29"/>
      <c r="P37" s="29"/>
      <c r="Q37" s="28"/>
      <c r="R37" s="29"/>
      <c r="S37" s="30">
        <f>AVERAGE(S22:S26,S29:S33)</f>
        <v>17.758</v>
      </c>
      <c r="T37" s="26">
        <f>AVERAGE(T22:T26,T29:T33)</f>
        <v>1.6200000000000003</v>
      </c>
      <c r="U37" s="26">
        <f>AVERAGE(U22:U26,U29:U33)</f>
        <v>4.1</v>
      </c>
      <c r="V37" s="26">
        <f>AVERAGE(V22:V26,V29:V33)</f>
        <v>9.989999999999998</v>
      </c>
      <c r="W37" s="28"/>
      <c r="X37" s="31"/>
    </row>
    <row r="38" spans="2:24" ht="13.5">
      <c r="B38" s="17"/>
      <c r="C38" s="18">
        <v>21</v>
      </c>
      <c r="D38" s="12">
        <v>17.7</v>
      </c>
      <c r="E38" s="12">
        <v>22.2</v>
      </c>
      <c r="F38" s="13">
        <v>0.5659722222222222</v>
      </c>
      <c r="G38" s="12">
        <v>14.4</v>
      </c>
      <c r="H38" s="14">
        <v>0.2534722222222222</v>
      </c>
      <c r="I38" s="12">
        <v>81.1</v>
      </c>
      <c r="J38" s="12">
        <v>98.6</v>
      </c>
      <c r="K38" s="12">
        <v>53.4</v>
      </c>
      <c r="L38" s="12">
        <v>20.7</v>
      </c>
      <c r="M38" s="12">
        <v>21.9</v>
      </c>
      <c r="N38" s="12">
        <v>19.4</v>
      </c>
      <c r="O38" s="12">
        <v>0.5</v>
      </c>
      <c r="P38" s="12">
        <v>0.5</v>
      </c>
      <c r="Q38" s="14">
        <v>0.041666666666666664</v>
      </c>
      <c r="R38" s="12">
        <v>2.5</v>
      </c>
      <c r="S38" s="15">
        <v>10.68</v>
      </c>
      <c r="T38" s="12">
        <v>0.8</v>
      </c>
      <c r="U38" s="12">
        <v>1.8</v>
      </c>
      <c r="V38" s="12">
        <v>5.3</v>
      </c>
      <c r="W38" s="14">
        <v>0.5</v>
      </c>
      <c r="X38" s="16" t="s">
        <v>84</v>
      </c>
    </row>
    <row r="39" spans="2:24" ht="13.5">
      <c r="B39" s="17"/>
      <c r="C39" s="18">
        <v>22</v>
      </c>
      <c r="D39" s="19">
        <v>18.6</v>
      </c>
      <c r="E39" s="19">
        <v>25.4</v>
      </c>
      <c r="F39" s="13">
        <v>0.5493055555555556</v>
      </c>
      <c r="G39" s="19">
        <v>14.5</v>
      </c>
      <c r="H39" s="14">
        <v>0.19583333333333333</v>
      </c>
      <c r="I39" s="19">
        <v>70.5</v>
      </c>
      <c r="J39" s="19">
        <v>93.6</v>
      </c>
      <c r="K39" s="19">
        <v>38.5</v>
      </c>
      <c r="L39" s="19">
        <v>20.9</v>
      </c>
      <c r="M39" s="19">
        <v>23.4</v>
      </c>
      <c r="N39" s="19">
        <v>19.1</v>
      </c>
      <c r="O39" s="19">
        <v>0</v>
      </c>
      <c r="P39" s="19"/>
      <c r="Q39" s="14"/>
      <c r="R39" s="19">
        <v>2.4</v>
      </c>
      <c r="S39" s="20">
        <v>13.88</v>
      </c>
      <c r="T39" s="19">
        <v>1.1</v>
      </c>
      <c r="U39" s="19">
        <v>2.5</v>
      </c>
      <c r="V39" s="19">
        <v>6.3</v>
      </c>
      <c r="W39" s="14">
        <v>0.6083333333333333</v>
      </c>
      <c r="X39" s="40" t="s">
        <v>60</v>
      </c>
    </row>
    <row r="40" spans="2:24" ht="13.5">
      <c r="B40" s="17"/>
      <c r="C40" s="18">
        <v>23</v>
      </c>
      <c r="D40" s="19">
        <v>19.6</v>
      </c>
      <c r="E40" s="19">
        <v>27.2</v>
      </c>
      <c r="F40" s="13">
        <v>0.5152777777777778</v>
      </c>
      <c r="G40" s="19">
        <v>13.4</v>
      </c>
      <c r="H40" s="14">
        <v>0.21736111111111112</v>
      </c>
      <c r="I40" s="19">
        <v>62.7</v>
      </c>
      <c r="J40" s="19">
        <v>93.5</v>
      </c>
      <c r="K40" s="19">
        <v>34.7</v>
      </c>
      <c r="L40" s="19">
        <v>21.9</v>
      </c>
      <c r="M40" s="19">
        <v>24.6</v>
      </c>
      <c r="N40" s="19">
        <v>19.2</v>
      </c>
      <c r="O40" s="19">
        <v>0</v>
      </c>
      <c r="P40" s="19"/>
      <c r="Q40" s="14"/>
      <c r="R40" s="19">
        <v>6.2</v>
      </c>
      <c r="S40" s="20">
        <v>21.29</v>
      </c>
      <c r="T40" s="19">
        <v>1.7</v>
      </c>
      <c r="U40" s="19">
        <v>4.1</v>
      </c>
      <c r="V40" s="19">
        <v>9.1</v>
      </c>
      <c r="W40" s="14">
        <v>0.5625</v>
      </c>
      <c r="X40" s="21" t="s">
        <v>50</v>
      </c>
    </row>
    <row r="41" spans="2:24" ht="13.5">
      <c r="B41" s="17"/>
      <c r="C41" s="18">
        <v>24</v>
      </c>
      <c r="D41" s="19">
        <v>19.4</v>
      </c>
      <c r="E41" s="19">
        <v>27.1</v>
      </c>
      <c r="F41" s="13">
        <v>0.4770833333333333</v>
      </c>
      <c r="G41" s="19">
        <v>12.8</v>
      </c>
      <c r="H41" s="14">
        <v>0.2027777777777778</v>
      </c>
      <c r="I41" s="19">
        <v>59.6</v>
      </c>
      <c r="J41" s="19">
        <v>78.8</v>
      </c>
      <c r="K41" s="19">
        <v>39.1</v>
      </c>
      <c r="L41" s="19">
        <v>22</v>
      </c>
      <c r="M41" s="19">
        <v>24.3</v>
      </c>
      <c r="N41" s="19">
        <v>19.5</v>
      </c>
      <c r="O41" s="19">
        <v>0</v>
      </c>
      <c r="P41" s="19"/>
      <c r="Q41" s="14"/>
      <c r="R41" s="19">
        <v>4.7</v>
      </c>
      <c r="S41" s="20">
        <v>18.22</v>
      </c>
      <c r="T41" s="19">
        <v>1.2</v>
      </c>
      <c r="U41" s="19">
        <v>2.8</v>
      </c>
      <c r="V41" s="19">
        <v>5.4</v>
      </c>
      <c r="W41" s="14">
        <v>0.5729166666666666</v>
      </c>
      <c r="X41" s="21" t="s">
        <v>50</v>
      </c>
    </row>
    <row r="42" spans="2:24" ht="13.5">
      <c r="B42" s="17"/>
      <c r="C42" s="18">
        <v>25</v>
      </c>
      <c r="D42" s="19">
        <v>17.6</v>
      </c>
      <c r="E42" s="19">
        <v>22.1</v>
      </c>
      <c r="F42" s="13">
        <v>0.5111111111111112</v>
      </c>
      <c r="G42" s="19">
        <v>13.4</v>
      </c>
      <c r="H42" s="14">
        <v>0.9618055555555555</v>
      </c>
      <c r="I42" s="19">
        <v>73.9</v>
      </c>
      <c r="J42" s="19">
        <v>95.3</v>
      </c>
      <c r="K42" s="19">
        <v>52.3</v>
      </c>
      <c r="L42" s="19">
        <v>21.3</v>
      </c>
      <c r="M42" s="19">
        <v>22.4</v>
      </c>
      <c r="N42" s="19">
        <v>20.4</v>
      </c>
      <c r="O42" s="19">
        <v>0</v>
      </c>
      <c r="P42" s="19"/>
      <c r="Q42" s="14"/>
      <c r="R42" s="19">
        <v>0</v>
      </c>
      <c r="S42" s="20">
        <v>8.48</v>
      </c>
      <c r="T42" s="19">
        <v>1.1</v>
      </c>
      <c r="U42" s="19">
        <v>3</v>
      </c>
      <c r="V42" s="19">
        <v>5.3</v>
      </c>
      <c r="W42" s="14">
        <v>0.6479166666666667</v>
      </c>
      <c r="X42" s="21" t="s">
        <v>50</v>
      </c>
    </row>
    <row r="43" spans="2:24" ht="13.5">
      <c r="B43" s="47" t="s">
        <v>11</v>
      </c>
      <c r="C43" s="22" t="s">
        <v>5</v>
      </c>
      <c r="D43" s="12">
        <f>SUM(D38:D42)</f>
        <v>92.9</v>
      </c>
      <c r="E43" s="12">
        <f>SUM(E38:E42)</f>
        <v>124</v>
      </c>
      <c r="F43" s="23"/>
      <c r="G43" s="12">
        <f>SUM(G38:G42)</f>
        <v>68.5</v>
      </c>
      <c r="H43" s="24"/>
      <c r="I43" s="12">
        <f aca="true" t="shared" si="12" ref="I43:P43">SUM(I38:I42)</f>
        <v>347.80000000000007</v>
      </c>
      <c r="J43" s="12">
        <f t="shared" si="12"/>
        <v>459.8</v>
      </c>
      <c r="K43" s="12">
        <f t="shared" si="12"/>
        <v>218</v>
      </c>
      <c r="L43" s="12">
        <f t="shared" si="12"/>
        <v>106.8</v>
      </c>
      <c r="M43" s="12">
        <f t="shared" si="12"/>
        <v>116.6</v>
      </c>
      <c r="N43" s="12">
        <f t="shared" si="12"/>
        <v>97.6</v>
      </c>
      <c r="O43" s="12">
        <f t="shared" si="12"/>
        <v>0.5</v>
      </c>
      <c r="P43" s="12">
        <f t="shared" si="12"/>
        <v>0.5</v>
      </c>
      <c r="Q43" s="24"/>
      <c r="R43" s="12">
        <f>SUM(R38:R42)</f>
        <v>15.8</v>
      </c>
      <c r="S43" s="15">
        <f>SUM(S38:S42)</f>
        <v>72.55</v>
      </c>
      <c r="T43" s="12">
        <f>SUM(T38:T42)</f>
        <v>5.9</v>
      </c>
      <c r="U43" s="12">
        <f>SUM(U38:U42)</f>
        <v>14.2</v>
      </c>
      <c r="V43" s="12">
        <f>SUM(V38:V42)</f>
        <v>31.400000000000002</v>
      </c>
      <c r="W43" s="24"/>
      <c r="X43" s="16"/>
    </row>
    <row r="44" spans="2:24" ht="13.5">
      <c r="B44" s="48"/>
      <c r="C44" s="25" t="s">
        <v>3</v>
      </c>
      <c r="D44" s="26">
        <f>AVERAGE(D38:D42)</f>
        <v>18.580000000000002</v>
      </c>
      <c r="E44" s="26">
        <f>AVERAGE(E38:E42)</f>
        <v>24.8</v>
      </c>
      <c r="F44" s="27"/>
      <c r="G44" s="26">
        <f>AVERAGE(G38:G42)</f>
        <v>13.7</v>
      </c>
      <c r="H44" s="28"/>
      <c r="I44" s="26">
        <f aca="true" t="shared" si="13" ref="I44:N44">AVERAGE(I38:I42)</f>
        <v>69.56000000000002</v>
      </c>
      <c r="J44" s="26">
        <f t="shared" si="13"/>
        <v>91.96000000000001</v>
      </c>
      <c r="K44" s="26">
        <f t="shared" si="13"/>
        <v>43.6</v>
      </c>
      <c r="L44" s="26">
        <f t="shared" si="13"/>
        <v>21.36</v>
      </c>
      <c r="M44" s="26">
        <f t="shared" si="13"/>
        <v>23.32</v>
      </c>
      <c r="N44" s="26">
        <f t="shared" si="13"/>
        <v>19.52</v>
      </c>
      <c r="O44" s="29"/>
      <c r="P44" s="29"/>
      <c r="Q44" s="28"/>
      <c r="R44" s="29"/>
      <c r="S44" s="30">
        <f>AVERAGE(S38:S42)</f>
        <v>14.51</v>
      </c>
      <c r="T44" s="26">
        <f>AVERAGE(T38:T42)</f>
        <v>1.1800000000000002</v>
      </c>
      <c r="U44" s="26">
        <f>AVERAGE(U38:U42)</f>
        <v>2.84</v>
      </c>
      <c r="V44" s="26">
        <f>AVERAGE(V38:V42)</f>
        <v>6.28</v>
      </c>
      <c r="W44" s="28"/>
      <c r="X44" s="31"/>
    </row>
    <row r="45" spans="2:24" ht="13.5">
      <c r="B45" s="17"/>
      <c r="C45" s="18">
        <v>26</v>
      </c>
      <c r="D45" s="12">
        <v>18</v>
      </c>
      <c r="E45" s="12">
        <v>24.3</v>
      </c>
      <c r="F45" s="13">
        <v>0.48125</v>
      </c>
      <c r="G45" s="12">
        <v>12.3</v>
      </c>
      <c r="H45" s="14">
        <v>0.22013888888888888</v>
      </c>
      <c r="I45" s="12">
        <v>74.6</v>
      </c>
      <c r="J45" s="12">
        <v>97.3</v>
      </c>
      <c r="K45" s="12">
        <v>53.6</v>
      </c>
      <c r="L45" s="12">
        <v>21.6</v>
      </c>
      <c r="M45" s="12">
        <v>24.4</v>
      </c>
      <c r="N45" s="12">
        <v>18.9</v>
      </c>
      <c r="O45" s="12">
        <v>0</v>
      </c>
      <c r="P45" s="12"/>
      <c r="Q45" s="14"/>
      <c r="R45" s="12">
        <v>6.3</v>
      </c>
      <c r="S45" s="15">
        <v>19.79</v>
      </c>
      <c r="T45" s="12">
        <v>1.1</v>
      </c>
      <c r="U45" s="12">
        <v>3.5</v>
      </c>
      <c r="V45" s="12">
        <v>6.9</v>
      </c>
      <c r="W45" s="14">
        <v>0.5361111111111111</v>
      </c>
      <c r="X45" s="16" t="s">
        <v>50</v>
      </c>
    </row>
    <row r="46" spans="2:24" ht="13.5">
      <c r="B46" s="17"/>
      <c r="C46" s="18">
        <v>27</v>
      </c>
      <c r="D46" s="19">
        <v>19.9</v>
      </c>
      <c r="E46" s="19">
        <v>26</v>
      </c>
      <c r="F46" s="13">
        <v>0.6006944444444444</v>
      </c>
      <c r="G46" s="19">
        <v>13.1</v>
      </c>
      <c r="H46" s="14">
        <v>0.16875</v>
      </c>
      <c r="I46" s="19">
        <v>65.7</v>
      </c>
      <c r="J46" s="19">
        <v>88.1</v>
      </c>
      <c r="K46" s="19">
        <v>46.1</v>
      </c>
      <c r="L46" s="19">
        <v>23</v>
      </c>
      <c r="M46" s="19">
        <v>26.6</v>
      </c>
      <c r="N46" s="19">
        <v>19.7</v>
      </c>
      <c r="O46" s="19">
        <v>0</v>
      </c>
      <c r="P46" s="19"/>
      <c r="Q46" s="14"/>
      <c r="R46" s="19">
        <v>11.6</v>
      </c>
      <c r="S46" s="20">
        <v>27.85</v>
      </c>
      <c r="T46" s="19">
        <v>1.8</v>
      </c>
      <c r="U46" s="19">
        <v>4.8</v>
      </c>
      <c r="V46" s="19">
        <v>7.9</v>
      </c>
      <c r="W46" s="14">
        <v>0.6319444444444444</v>
      </c>
      <c r="X46" s="21" t="s">
        <v>50</v>
      </c>
    </row>
    <row r="47" spans="2:24" ht="13.5">
      <c r="B47" s="17"/>
      <c r="C47" s="18">
        <v>28</v>
      </c>
      <c r="D47" s="19">
        <v>21.3</v>
      </c>
      <c r="E47" s="19">
        <v>27.3</v>
      </c>
      <c r="F47" s="13">
        <v>0.625</v>
      </c>
      <c r="G47" s="19">
        <v>15.4</v>
      </c>
      <c r="H47" s="14">
        <v>0.21180555555555555</v>
      </c>
      <c r="I47" s="19">
        <v>73.2</v>
      </c>
      <c r="J47" s="19">
        <v>89.8</v>
      </c>
      <c r="K47" s="19">
        <v>48.4</v>
      </c>
      <c r="L47" s="19">
        <v>24</v>
      </c>
      <c r="M47" s="19">
        <v>27.2</v>
      </c>
      <c r="N47" s="19">
        <v>21</v>
      </c>
      <c r="O47" s="19">
        <v>0</v>
      </c>
      <c r="P47" s="19"/>
      <c r="Q47" s="14"/>
      <c r="R47" s="19">
        <v>10.3</v>
      </c>
      <c r="S47" s="20">
        <v>26.03</v>
      </c>
      <c r="T47" s="19">
        <v>2.1</v>
      </c>
      <c r="U47" s="19">
        <v>5.4</v>
      </c>
      <c r="V47" s="19">
        <v>9.8</v>
      </c>
      <c r="W47" s="14">
        <v>0.65</v>
      </c>
      <c r="X47" s="21" t="s">
        <v>50</v>
      </c>
    </row>
    <row r="48" spans="2:24" ht="13.5">
      <c r="B48" s="17"/>
      <c r="C48" s="18">
        <v>29</v>
      </c>
      <c r="D48" s="19">
        <v>20.6</v>
      </c>
      <c r="E48" s="19">
        <v>27.1</v>
      </c>
      <c r="F48" s="13">
        <v>0.4993055555555555</v>
      </c>
      <c r="G48" s="19">
        <v>15.6</v>
      </c>
      <c r="H48" s="14">
        <v>0.9965277777777778</v>
      </c>
      <c r="I48" s="19">
        <v>82.2</v>
      </c>
      <c r="J48" s="19">
        <v>98.5</v>
      </c>
      <c r="K48" s="19">
        <v>55.9</v>
      </c>
      <c r="L48" s="19">
        <v>23.5</v>
      </c>
      <c r="M48" s="19">
        <v>26.8</v>
      </c>
      <c r="N48" s="19">
        <v>19.5</v>
      </c>
      <c r="O48" s="19">
        <v>18</v>
      </c>
      <c r="P48" s="19">
        <v>13.5</v>
      </c>
      <c r="Q48" s="14">
        <v>0.7916666666666666</v>
      </c>
      <c r="R48" s="19">
        <v>5</v>
      </c>
      <c r="S48" s="20">
        <v>18.78</v>
      </c>
      <c r="T48" s="19">
        <v>1.6</v>
      </c>
      <c r="U48" s="19">
        <v>5.9</v>
      </c>
      <c r="V48" s="19">
        <v>19</v>
      </c>
      <c r="W48" s="14">
        <v>0.7506944444444444</v>
      </c>
      <c r="X48" s="21" t="s">
        <v>50</v>
      </c>
    </row>
    <row r="49" spans="2:24" ht="13.5">
      <c r="B49" s="17"/>
      <c r="C49" s="18">
        <v>30</v>
      </c>
      <c r="D49" s="19">
        <v>18.6</v>
      </c>
      <c r="E49" s="19">
        <v>26.1</v>
      </c>
      <c r="F49" s="13">
        <v>0.5972222222222222</v>
      </c>
      <c r="G49" s="19">
        <v>13</v>
      </c>
      <c r="H49" s="14">
        <v>0.21805555555555556</v>
      </c>
      <c r="I49" s="19">
        <v>78.5</v>
      </c>
      <c r="J49" s="19">
        <v>98.9</v>
      </c>
      <c r="K49" s="19">
        <v>44.6</v>
      </c>
      <c r="L49" s="19">
        <v>22.9</v>
      </c>
      <c r="M49" s="19">
        <v>25.6</v>
      </c>
      <c r="N49" s="19">
        <v>20.3</v>
      </c>
      <c r="O49" s="19">
        <v>0</v>
      </c>
      <c r="P49" s="19"/>
      <c r="Q49" s="14"/>
      <c r="R49" s="19">
        <v>6.9</v>
      </c>
      <c r="S49" s="20">
        <v>20.45</v>
      </c>
      <c r="T49" s="19">
        <v>1.1</v>
      </c>
      <c r="U49" s="19">
        <v>3.1</v>
      </c>
      <c r="V49" s="19">
        <v>7.8</v>
      </c>
      <c r="W49" s="14">
        <v>0.6604166666666667</v>
      </c>
      <c r="X49" s="21" t="s">
        <v>61</v>
      </c>
    </row>
    <row r="50" spans="2:24" ht="13.5">
      <c r="B50" s="17"/>
      <c r="C50" s="18">
        <v>31</v>
      </c>
      <c r="D50" s="19">
        <v>20.1</v>
      </c>
      <c r="E50" s="19">
        <v>25</v>
      </c>
      <c r="F50" s="13">
        <v>0.7111111111111111</v>
      </c>
      <c r="G50" s="19">
        <v>16</v>
      </c>
      <c r="H50" s="14">
        <v>0.21875</v>
      </c>
      <c r="I50" s="19">
        <v>78.8</v>
      </c>
      <c r="J50" s="19">
        <v>94.3</v>
      </c>
      <c r="K50" s="19">
        <v>58.7</v>
      </c>
      <c r="L50" s="19">
        <v>23.2</v>
      </c>
      <c r="M50" s="19">
        <v>25.6</v>
      </c>
      <c r="N50" s="19">
        <v>21.2</v>
      </c>
      <c r="O50" s="19">
        <v>0</v>
      </c>
      <c r="P50" s="19"/>
      <c r="Q50" s="14"/>
      <c r="R50" s="19">
        <v>3</v>
      </c>
      <c r="S50" s="20">
        <v>15.93</v>
      </c>
      <c r="T50" s="19">
        <v>1.4</v>
      </c>
      <c r="U50" s="19">
        <v>3.8</v>
      </c>
      <c r="V50" s="19">
        <v>6.3</v>
      </c>
      <c r="W50" s="14">
        <v>0.4909722222222222</v>
      </c>
      <c r="X50" s="21" t="s">
        <v>50</v>
      </c>
    </row>
    <row r="51" spans="2:24" ht="13.5">
      <c r="B51" s="47" t="s">
        <v>12</v>
      </c>
      <c r="C51" s="22" t="s">
        <v>5</v>
      </c>
      <c r="D51" s="12">
        <f>SUM(D45:D50)</f>
        <v>118.5</v>
      </c>
      <c r="E51" s="12">
        <f>SUM(E45:E50)</f>
        <v>155.79999999999998</v>
      </c>
      <c r="F51" s="23"/>
      <c r="G51" s="12">
        <f>SUM(G45:G50)</f>
        <v>85.4</v>
      </c>
      <c r="H51" s="24"/>
      <c r="I51" s="12">
        <f aca="true" t="shared" si="14" ref="I51:P51">SUM(I45:I50)</f>
        <v>453</v>
      </c>
      <c r="J51" s="12">
        <f t="shared" si="14"/>
        <v>566.9</v>
      </c>
      <c r="K51" s="12">
        <f t="shared" si="14"/>
        <v>307.3</v>
      </c>
      <c r="L51" s="12">
        <f t="shared" si="14"/>
        <v>138.2</v>
      </c>
      <c r="M51" s="12">
        <f t="shared" si="14"/>
        <v>156.2</v>
      </c>
      <c r="N51" s="12">
        <f t="shared" si="14"/>
        <v>120.6</v>
      </c>
      <c r="O51" s="12">
        <f t="shared" si="14"/>
        <v>18</v>
      </c>
      <c r="P51" s="12">
        <f t="shared" si="14"/>
        <v>13.5</v>
      </c>
      <c r="Q51" s="24"/>
      <c r="R51" s="12">
        <f>SUM(R45:R50)</f>
        <v>43.1</v>
      </c>
      <c r="S51" s="15">
        <f>SUM(S45:S50)</f>
        <v>128.83</v>
      </c>
      <c r="T51" s="12">
        <f>SUM(T45:T50)</f>
        <v>9.1</v>
      </c>
      <c r="U51" s="12">
        <f>SUM(U45:U50)</f>
        <v>26.500000000000004</v>
      </c>
      <c r="V51" s="12">
        <f>SUM(V45:V50)</f>
        <v>57.699999999999996</v>
      </c>
      <c r="W51" s="24"/>
      <c r="X51" s="16"/>
    </row>
    <row r="52" spans="2:24" ht="13.5">
      <c r="B52" s="48"/>
      <c r="C52" s="25" t="s">
        <v>3</v>
      </c>
      <c r="D52" s="26">
        <f>AVERAGE(D45:D50)</f>
        <v>19.75</v>
      </c>
      <c r="E52" s="26">
        <f>AVERAGE(E45:E50)</f>
        <v>25.966666666666665</v>
      </c>
      <c r="F52" s="27"/>
      <c r="G52" s="26">
        <f>AVERAGE(G45:G50)</f>
        <v>14.233333333333334</v>
      </c>
      <c r="H52" s="28"/>
      <c r="I52" s="26">
        <f aca="true" t="shared" si="15" ref="I52:N52">AVERAGE(I45:I50)</f>
        <v>75.5</v>
      </c>
      <c r="J52" s="26">
        <f t="shared" si="15"/>
        <v>94.48333333333333</v>
      </c>
      <c r="K52" s="26">
        <f t="shared" si="15"/>
        <v>51.21666666666667</v>
      </c>
      <c r="L52" s="26">
        <f t="shared" si="15"/>
        <v>23.03333333333333</v>
      </c>
      <c r="M52" s="26">
        <f t="shared" si="15"/>
        <v>26.03333333333333</v>
      </c>
      <c r="N52" s="26">
        <f t="shared" si="15"/>
        <v>20.099999999999998</v>
      </c>
      <c r="O52" s="29"/>
      <c r="P52" s="29"/>
      <c r="Q52" s="28"/>
      <c r="R52" s="29"/>
      <c r="S52" s="30">
        <f>AVERAGE(S45:S50)</f>
        <v>21.471666666666668</v>
      </c>
      <c r="T52" s="26">
        <f>AVERAGE(T45:T50)</f>
        <v>1.5166666666666666</v>
      </c>
      <c r="U52" s="26">
        <f>AVERAGE(U45:U50)</f>
        <v>4.416666666666667</v>
      </c>
      <c r="V52" s="26">
        <f>AVERAGE(V45:V50)</f>
        <v>9.616666666666665</v>
      </c>
      <c r="W52" s="28"/>
      <c r="X52" s="31"/>
    </row>
    <row r="53" spans="2:24" ht="13.5">
      <c r="B53" s="47" t="s">
        <v>13</v>
      </c>
      <c r="C53" s="22" t="s">
        <v>5</v>
      </c>
      <c r="D53" s="12">
        <f>SUM(D38:D42,D45:D50)</f>
        <v>211.4</v>
      </c>
      <c r="E53" s="12">
        <f>SUM(E38:E42,E45:E50)</f>
        <v>279.8</v>
      </c>
      <c r="F53" s="23"/>
      <c r="G53" s="12">
        <f>SUM(G38:G42,G45:G50)</f>
        <v>153.89999999999998</v>
      </c>
      <c r="H53" s="24"/>
      <c r="I53" s="12">
        <f aca="true" t="shared" si="16" ref="I53:P53">SUM(I38:I42,I45:I50)</f>
        <v>800.8000000000001</v>
      </c>
      <c r="J53" s="12">
        <f t="shared" si="16"/>
        <v>1026.7</v>
      </c>
      <c r="K53" s="12">
        <f t="shared" si="16"/>
        <v>525.3000000000001</v>
      </c>
      <c r="L53" s="12">
        <f t="shared" si="16"/>
        <v>245</v>
      </c>
      <c r="M53" s="12">
        <f t="shared" si="16"/>
        <v>272.8</v>
      </c>
      <c r="N53" s="12">
        <f t="shared" si="16"/>
        <v>218.2</v>
      </c>
      <c r="O53" s="12">
        <f t="shared" si="16"/>
        <v>18.5</v>
      </c>
      <c r="P53" s="12">
        <f t="shared" si="16"/>
        <v>14</v>
      </c>
      <c r="Q53" s="24"/>
      <c r="R53" s="12">
        <f>SUM(R38:R42,R45:R50)</f>
        <v>58.9</v>
      </c>
      <c r="S53" s="15">
        <f>SUM(S38:S42,S45:S50)</f>
        <v>201.38</v>
      </c>
      <c r="T53" s="12">
        <f>SUM(T38:T42,T45:T50)</f>
        <v>15</v>
      </c>
      <c r="U53" s="12">
        <f>SUM(U38:U42,U45:U50)</f>
        <v>40.699999999999996</v>
      </c>
      <c r="V53" s="12">
        <f>SUM(V38:V42,V45:V50)</f>
        <v>89.1</v>
      </c>
      <c r="W53" s="24"/>
      <c r="X53" s="16"/>
    </row>
    <row r="54" spans="2:24" ht="13.5">
      <c r="B54" s="48"/>
      <c r="C54" s="25" t="s">
        <v>3</v>
      </c>
      <c r="D54" s="26">
        <f>AVERAGE(D38:D42,D45:D50)</f>
        <v>19.21818181818182</v>
      </c>
      <c r="E54" s="26">
        <f>AVERAGE(E38:E42,E45:E50)</f>
        <v>25.436363636363637</v>
      </c>
      <c r="F54" s="27"/>
      <c r="G54" s="26">
        <f>AVERAGE(G38:G42,G45:G50)</f>
        <v>13.990909090909089</v>
      </c>
      <c r="H54" s="28"/>
      <c r="I54" s="26">
        <f aca="true" t="shared" si="17" ref="I54:N54">AVERAGE(I38:I42,I45:I50)</f>
        <v>72.80000000000001</v>
      </c>
      <c r="J54" s="26">
        <f t="shared" si="17"/>
        <v>93.33636363636364</v>
      </c>
      <c r="K54" s="26">
        <f t="shared" si="17"/>
        <v>47.75454545454546</v>
      </c>
      <c r="L54" s="26">
        <f t="shared" si="17"/>
        <v>22.272727272727273</v>
      </c>
      <c r="M54" s="26">
        <f t="shared" si="17"/>
        <v>24.8</v>
      </c>
      <c r="N54" s="26">
        <f t="shared" si="17"/>
        <v>19.836363636363636</v>
      </c>
      <c r="O54" s="29"/>
      <c r="P54" s="29"/>
      <c r="Q54" s="28"/>
      <c r="R54" s="29"/>
      <c r="S54" s="30">
        <f>AVERAGE(S38:S42,S45:S50)</f>
        <v>18.30727272727273</v>
      </c>
      <c r="T54" s="26">
        <f>AVERAGE(T38:T42,T45:T50)</f>
        <v>1.3636363636363635</v>
      </c>
      <c r="U54" s="26">
        <f>AVERAGE(U38:U42,U45:U50)</f>
        <v>3.6999999999999997</v>
      </c>
      <c r="V54" s="26">
        <f>AVERAGE(V38:V42,V45:V50)</f>
        <v>8.1</v>
      </c>
      <c r="W54" s="28"/>
      <c r="X54" s="31"/>
    </row>
    <row r="55" spans="2:24" ht="13.5">
      <c r="B55" s="47" t="s">
        <v>14</v>
      </c>
      <c r="C55" s="22" t="s">
        <v>5</v>
      </c>
      <c r="D55" s="12">
        <f>SUM(D6:D10,D13:D17,D22:D26,D29:D33,D38:D42,D45:D50)</f>
        <v>564.9</v>
      </c>
      <c r="E55" s="12">
        <f>SUM(E6:E10,E13:E17,E22:E26,E29:E33,E38:E42,E45:E50)</f>
        <v>751.2</v>
      </c>
      <c r="F55" s="23"/>
      <c r="G55" s="12">
        <f>SUM(G6:G10,G13:G17,G22:G26,G29:G33,G38:G42,G45:G50)</f>
        <v>408.79999999999995</v>
      </c>
      <c r="H55" s="24"/>
      <c r="I55" s="12">
        <f aca="true" t="shared" si="18" ref="I55:O55">SUM(I6:I10,I13:I17,I22:I26,I29:I33,I38:I42,I45:I50)</f>
        <v>2181</v>
      </c>
      <c r="J55" s="12">
        <f t="shared" si="18"/>
        <v>2838.000000000001</v>
      </c>
      <c r="K55" s="12">
        <f t="shared" si="18"/>
        <v>1427.1</v>
      </c>
      <c r="L55" s="12">
        <f t="shared" si="18"/>
        <v>657.7</v>
      </c>
      <c r="M55" s="12">
        <f t="shared" si="18"/>
        <v>731.3</v>
      </c>
      <c r="N55" s="12">
        <f t="shared" si="18"/>
        <v>591.1999999999999</v>
      </c>
      <c r="O55" s="12">
        <f t="shared" si="18"/>
        <v>39</v>
      </c>
      <c r="P55" s="12"/>
      <c r="Q55" s="24"/>
      <c r="R55" s="12">
        <f>SUM(R6:R10,R13:R17,R22:R26,R29:R33,R38:R42,R45:R50)</f>
        <v>161.00000000000003</v>
      </c>
      <c r="S55" s="15">
        <f>SUM(S6:S10,S13:S17,S22:S26,S29:S33,S38:S42,S45:S50)</f>
        <v>533.3800000000001</v>
      </c>
      <c r="T55" s="12">
        <f>SUM(T6:T10,T13:T17,T22:T26,T29:T33,T38:T42,T45:T50)</f>
        <v>46.400000000000006</v>
      </c>
      <c r="U55" s="12">
        <f>SUM(U6:U10,U13:U17,U22:U26,U29:U33,U38:U42,U45:U50)</f>
        <v>120.99999999999999</v>
      </c>
      <c r="V55" s="12">
        <f>SUM(V6:V10,V13:V17,V22:V26,V29:V33,V38:V42,V45:V50)</f>
        <v>278.6000000000001</v>
      </c>
      <c r="W55" s="24"/>
      <c r="X55" s="16"/>
    </row>
    <row r="56" spans="2:24" ht="13.5">
      <c r="B56" s="48" t="s">
        <v>15</v>
      </c>
      <c r="C56" s="25" t="s">
        <v>3</v>
      </c>
      <c r="D56" s="26">
        <f>AVERAGE(D6:D10,D13:D17,D22:D26,D29:D33,D38:D42,D45:D50)</f>
        <v>18.22258064516129</v>
      </c>
      <c r="E56" s="26">
        <f>AVERAGE(E6:E10,E13:E17,E22:E26,E29:E33,E38:E42,E45:E50)</f>
        <v>24.23225806451613</v>
      </c>
      <c r="F56" s="27"/>
      <c r="G56" s="26">
        <f>AVERAGE(G6:G10,G13:G17,G22:G26,G29:G33,G38:G42,G45:G50)</f>
        <v>13.187096774193547</v>
      </c>
      <c r="H56" s="28"/>
      <c r="I56" s="26">
        <f aca="true" t="shared" si="19" ref="I56:N56">AVERAGE(I6:I10,I13:I17,I22:I26,I29:I33,I38:I42,I45:I50)</f>
        <v>70.35483870967742</v>
      </c>
      <c r="J56" s="26">
        <f t="shared" si="19"/>
        <v>91.54838709677422</v>
      </c>
      <c r="K56" s="26">
        <f t="shared" si="19"/>
        <v>46.03548387096774</v>
      </c>
      <c r="L56" s="26">
        <f t="shared" si="19"/>
        <v>21.216129032258067</v>
      </c>
      <c r="M56" s="26">
        <f t="shared" si="19"/>
        <v>23.59032258064516</v>
      </c>
      <c r="N56" s="26">
        <f t="shared" si="19"/>
        <v>19.070967741935483</v>
      </c>
      <c r="O56" s="29"/>
      <c r="P56" s="29"/>
      <c r="Q56" s="28"/>
      <c r="R56" s="29"/>
      <c r="S56" s="30">
        <f>AVERAGE(S6:S10,S13:S17,S22:S26,S29:S33,S38:S42,S45:S50)</f>
        <v>17.205806451612908</v>
      </c>
      <c r="T56" s="26">
        <f>AVERAGE(T6:T10,T13:T17,T22:T26,T29:T33,T38:T42,T45:T50)</f>
        <v>1.4967741935483874</v>
      </c>
      <c r="U56" s="26">
        <f>AVERAGE(U6:U10,U13:U17,U22:U26,U29:U33,U38:U42,U45:U50)</f>
        <v>3.9032258064516125</v>
      </c>
      <c r="V56" s="26">
        <f>AVERAGE(V6:V10,V13:V17,V22:V26,V29:V33,V38:V42,V45:V50)</f>
        <v>8.987096774193551</v>
      </c>
      <c r="W56" s="28"/>
      <c r="X56" s="31"/>
    </row>
  </sheetData>
  <sheetProtection/>
  <mergeCells count="17">
    <mergeCell ref="B18:B19"/>
    <mergeCell ref="B20:B21"/>
    <mergeCell ref="B27:B28"/>
    <mergeCell ref="B34:B35"/>
    <mergeCell ref="B55:B56"/>
    <mergeCell ref="B36:B37"/>
    <mergeCell ref="B43:B44"/>
    <mergeCell ref="B51:B52"/>
    <mergeCell ref="B53:B54"/>
    <mergeCell ref="L4:N4"/>
    <mergeCell ref="O4:Q4"/>
    <mergeCell ref="T4:X4"/>
    <mergeCell ref="B11:B12"/>
    <mergeCell ref="B4:C5"/>
    <mergeCell ref="E4:F4"/>
    <mergeCell ref="G4:H4"/>
    <mergeCell ref="I4:K4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1968503937007874" bottom="0.3937007874015748" header="0.5118110236220472" footer="0.5118110236220472"/>
  <pageSetup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25390625" style="1" customWidth="1"/>
    <col min="2" max="2" width="7.125" style="1" bestFit="1" customWidth="1"/>
    <col min="3" max="3" width="5.25390625" style="1" bestFit="1" customWidth="1"/>
    <col min="4" max="24" width="8.125" style="1" customWidth="1"/>
    <col min="25" max="16384" width="9.00390625" style="1" customWidth="1"/>
  </cols>
  <sheetData>
    <row r="2" spans="2:5" ht="18.75">
      <c r="B2" s="2" t="s">
        <v>35</v>
      </c>
      <c r="C2" s="3" t="s">
        <v>16</v>
      </c>
      <c r="D2" s="2" t="s">
        <v>43</v>
      </c>
      <c r="E2" s="3" t="s">
        <v>17</v>
      </c>
    </row>
    <row r="3" ht="6.75" customHeight="1">
      <c r="B3" s="4"/>
    </row>
    <row r="4" spans="2:24" ht="13.5">
      <c r="B4" s="47" t="s">
        <v>18</v>
      </c>
      <c r="C4" s="49"/>
      <c r="D4" s="5" t="s">
        <v>0</v>
      </c>
      <c r="E4" s="44" t="s">
        <v>19</v>
      </c>
      <c r="F4" s="46"/>
      <c r="G4" s="45" t="s">
        <v>20</v>
      </c>
      <c r="H4" s="45"/>
      <c r="I4" s="44" t="s">
        <v>21</v>
      </c>
      <c r="J4" s="45"/>
      <c r="K4" s="46"/>
      <c r="L4" s="44" t="s">
        <v>22</v>
      </c>
      <c r="M4" s="45"/>
      <c r="N4" s="46"/>
      <c r="O4" s="45" t="s">
        <v>23</v>
      </c>
      <c r="P4" s="45"/>
      <c r="Q4" s="45"/>
      <c r="R4" s="6" t="s">
        <v>24</v>
      </c>
      <c r="S4" s="5" t="s">
        <v>25</v>
      </c>
      <c r="T4" s="44" t="s">
        <v>26</v>
      </c>
      <c r="U4" s="45"/>
      <c r="V4" s="45"/>
      <c r="W4" s="45"/>
      <c r="X4" s="46"/>
    </row>
    <row r="5" spans="2:24" ht="15.75">
      <c r="B5" s="48"/>
      <c r="C5" s="50"/>
      <c r="D5" s="7" t="s">
        <v>27</v>
      </c>
      <c r="E5" s="8" t="s">
        <v>28</v>
      </c>
      <c r="F5" s="8" t="s">
        <v>29</v>
      </c>
      <c r="G5" s="8" t="s">
        <v>28</v>
      </c>
      <c r="H5" s="8" t="s">
        <v>29</v>
      </c>
      <c r="I5" s="8" t="s">
        <v>0</v>
      </c>
      <c r="J5" s="8" t="s">
        <v>1</v>
      </c>
      <c r="K5" s="8" t="s">
        <v>2</v>
      </c>
      <c r="L5" s="8" t="s">
        <v>0</v>
      </c>
      <c r="M5" s="8" t="s">
        <v>1</v>
      </c>
      <c r="N5" s="8" t="s">
        <v>2</v>
      </c>
      <c r="O5" s="8" t="s">
        <v>30</v>
      </c>
      <c r="P5" s="8" t="s">
        <v>31</v>
      </c>
      <c r="Q5" s="8" t="s">
        <v>29</v>
      </c>
      <c r="R5" s="9" t="s">
        <v>32</v>
      </c>
      <c r="S5" s="7" t="s">
        <v>115</v>
      </c>
      <c r="T5" s="8" t="s">
        <v>0</v>
      </c>
      <c r="U5" s="8" t="s">
        <v>1</v>
      </c>
      <c r="V5" s="8" t="s">
        <v>33</v>
      </c>
      <c r="W5" s="8" t="s">
        <v>29</v>
      </c>
      <c r="X5" s="8" t="s">
        <v>34</v>
      </c>
    </row>
    <row r="6" spans="2:24" ht="13.5">
      <c r="B6" s="10"/>
      <c r="C6" s="11">
        <v>1</v>
      </c>
      <c r="D6" s="12">
        <v>21.2</v>
      </c>
      <c r="E6" s="12">
        <v>27.3</v>
      </c>
      <c r="F6" s="13">
        <v>0.6534722222222222</v>
      </c>
      <c r="G6" s="12">
        <v>17.1</v>
      </c>
      <c r="H6" s="14">
        <v>0.23611111111111113</v>
      </c>
      <c r="I6" s="12">
        <v>75</v>
      </c>
      <c r="J6" s="12">
        <v>94.2</v>
      </c>
      <c r="K6" s="12">
        <v>46.2</v>
      </c>
      <c r="L6" s="12">
        <v>24.7</v>
      </c>
      <c r="M6" s="12">
        <v>27.9</v>
      </c>
      <c r="N6" s="12">
        <v>21.9</v>
      </c>
      <c r="O6" s="12">
        <v>0</v>
      </c>
      <c r="P6" s="12"/>
      <c r="Q6" s="14"/>
      <c r="R6" s="12">
        <v>10.5</v>
      </c>
      <c r="S6" s="15">
        <v>25.42</v>
      </c>
      <c r="T6" s="12">
        <v>1.4</v>
      </c>
      <c r="U6" s="12">
        <v>3.2</v>
      </c>
      <c r="V6" s="12">
        <v>6.5</v>
      </c>
      <c r="W6" s="14">
        <v>0.5</v>
      </c>
      <c r="X6" s="16" t="s">
        <v>50</v>
      </c>
    </row>
    <row r="7" spans="2:24" ht="13.5">
      <c r="B7" s="17"/>
      <c r="C7" s="18">
        <v>2</v>
      </c>
      <c r="D7" s="19">
        <v>20.3</v>
      </c>
      <c r="E7" s="19">
        <v>24.8</v>
      </c>
      <c r="F7" s="13">
        <v>0.51875</v>
      </c>
      <c r="G7" s="19">
        <v>17.4</v>
      </c>
      <c r="H7" s="14">
        <v>0.14791666666666667</v>
      </c>
      <c r="I7" s="19">
        <v>81.4</v>
      </c>
      <c r="J7" s="19">
        <v>92.1</v>
      </c>
      <c r="K7" s="19">
        <v>64.6</v>
      </c>
      <c r="L7" s="19">
        <v>23.9</v>
      </c>
      <c r="M7" s="19">
        <v>25.2</v>
      </c>
      <c r="N7" s="19">
        <v>22.7</v>
      </c>
      <c r="O7" s="19">
        <v>0</v>
      </c>
      <c r="P7" s="19"/>
      <c r="Q7" s="14"/>
      <c r="R7" s="19">
        <v>0.1</v>
      </c>
      <c r="S7" s="20">
        <v>10.02</v>
      </c>
      <c r="T7" s="19">
        <v>1.2</v>
      </c>
      <c r="U7" s="19">
        <v>2.6</v>
      </c>
      <c r="V7" s="19">
        <v>6.3</v>
      </c>
      <c r="W7" s="14">
        <v>0.5229166666666667</v>
      </c>
      <c r="X7" s="21" t="s">
        <v>53</v>
      </c>
    </row>
    <row r="8" spans="2:24" ht="13.5">
      <c r="B8" s="17"/>
      <c r="C8" s="18">
        <v>3</v>
      </c>
      <c r="D8" s="19">
        <v>20</v>
      </c>
      <c r="E8" s="19">
        <v>25.7</v>
      </c>
      <c r="F8" s="13">
        <v>0.4979166666666666</v>
      </c>
      <c r="G8" s="19">
        <v>16</v>
      </c>
      <c r="H8" s="14">
        <v>0.9972222222222222</v>
      </c>
      <c r="I8" s="19">
        <v>83.2</v>
      </c>
      <c r="J8" s="19">
        <v>95.7</v>
      </c>
      <c r="K8" s="19">
        <v>61.2</v>
      </c>
      <c r="L8" s="19">
        <v>23.5</v>
      </c>
      <c r="M8" s="19">
        <v>25.1</v>
      </c>
      <c r="N8" s="19">
        <v>22.2</v>
      </c>
      <c r="O8" s="19">
        <v>0.5</v>
      </c>
      <c r="P8" s="19">
        <v>0.5</v>
      </c>
      <c r="Q8" s="14">
        <v>0.375</v>
      </c>
      <c r="R8" s="19">
        <v>1</v>
      </c>
      <c r="S8" s="20">
        <v>11.7</v>
      </c>
      <c r="T8" s="19">
        <v>1</v>
      </c>
      <c r="U8" s="19">
        <v>3.2</v>
      </c>
      <c r="V8" s="19">
        <v>6.7</v>
      </c>
      <c r="W8" s="14">
        <v>0.4986111111111111</v>
      </c>
      <c r="X8" s="21" t="s">
        <v>53</v>
      </c>
    </row>
    <row r="9" spans="2:24" ht="13.5">
      <c r="B9" s="17"/>
      <c r="C9" s="18">
        <v>4</v>
      </c>
      <c r="D9" s="19">
        <v>20</v>
      </c>
      <c r="E9" s="19">
        <v>25.6</v>
      </c>
      <c r="F9" s="13">
        <v>0.6256944444444444</v>
      </c>
      <c r="G9" s="19">
        <v>14.9</v>
      </c>
      <c r="H9" s="14">
        <v>0.15138888888888888</v>
      </c>
      <c r="I9" s="19">
        <v>76.4</v>
      </c>
      <c r="J9" s="19">
        <v>95.8</v>
      </c>
      <c r="K9" s="19">
        <v>57</v>
      </c>
      <c r="L9" s="19">
        <v>23.3</v>
      </c>
      <c r="M9" s="19">
        <v>25.8</v>
      </c>
      <c r="N9" s="19">
        <v>21.2</v>
      </c>
      <c r="O9" s="19">
        <v>0</v>
      </c>
      <c r="P9" s="19"/>
      <c r="Q9" s="14"/>
      <c r="R9" s="19">
        <v>2.1</v>
      </c>
      <c r="S9" s="20">
        <v>16.45</v>
      </c>
      <c r="T9" s="19">
        <v>1.6</v>
      </c>
      <c r="U9" s="19">
        <v>4.2</v>
      </c>
      <c r="V9" s="19">
        <v>7.6</v>
      </c>
      <c r="W9" s="14">
        <v>0.5548611111111111</v>
      </c>
      <c r="X9" s="21" t="s">
        <v>50</v>
      </c>
    </row>
    <row r="10" spans="2:24" ht="13.5">
      <c r="B10" s="17"/>
      <c r="C10" s="18">
        <v>5</v>
      </c>
      <c r="D10" s="19">
        <v>18.2</v>
      </c>
      <c r="E10" s="19">
        <v>21.3</v>
      </c>
      <c r="F10" s="13">
        <v>0.016666666666666666</v>
      </c>
      <c r="G10" s="19">
        <v>15.7</v>
      </c>
      <c r="H10" s="33" t="s">
        <v>65</v>
      </c>
      <c r="I10" s="19">
        <v>90.5</v>
      </c>
      <c r="J10" s="19">
        <v>97.8</v>
      </c>
      <c r="K10" s="19">
        <v>65.2</v>
      </c>
      <c r="L10" s="19">
        <v>22.2</v>
      </c>
      <c r="M10" s="19">
        <v>23.4</v>
      </c>
      <c r="N10" s="19">
        <v>21.2</v>
      </c>
      <c r="O10" s="19">
        <v>2.5</v>
      </c>
      <c r="P10" s="19">
        <v>1</v>
      </c>
      <c r="Q10" s="14">
        <v>0.4166666666666667</v>
      </c>
      <c r="R10" s="19">
        <v>0</v>
      </c>
      <c r="S10" s="20">
        <v>2.57</v>
      </c>
      <c r="T10" s="19">
        <v>0.8</v>
      </c>
      <c r="U10" s="19">
        <v>1.9</v>
      </c>
      <c r="V10" s="19">
        <v>4.8</v>
      </c>
      <c r="W10" s="14">
        <v>0.4895833333333333</v>
      </c>
      <c r="X10" s="21" t="s">
        <v>80</v>
      </c>
    </row>
    <row r="11" spans="2:24" ht="13.5">
      <c r="B11" s="47" t="s">
        <v>4</v>
      </c>
      <c r="C11" s="22" t="s">
        <v>5</v>
      </c>
      <c r="D11" s="12">
        <f>SUM(D6:D10)</f>
        <v>99.7</v>
      </c>
      <c r="E11" s="12">
        <f>SUM(E6:E10)</f>
        <v>124.7</v>
      </c>
      <c r="F11" s="23"/>
      <c r="G11" s="12">
        <f>SUM(G6:G10)</f>
        <v>81.10000000000001</v>
      </c>
      <c r="H11" s="24"/>
      <c r="I11" s="12">
        <f aca="true" t="shared" si="0" ref="I11:P11">SUM(I6:I10)</f>
        <v>406.5</v>
      </c>
      <c r="J11" s="12">
        <f t="shared" si="0"/>
        <v>475.6</v>
      </c>
      <c r="K11" s="12">
        <f t="shared" si="0"/>
        <v>294.2</v>
      </c>
      <c r="L11" s="12">
        <f t="shared" si="0"/>
        <v>117.6</v>
      </c>
      <c r="M11" s="12">
        <f t="shared" si="0"/>
        <v>127.39999999999998</v>
      </c>
      <c r="N11" s="12">
        <f t="shared" si="0"/>
        <v>109.2</v>
      </c>
      <c r="O11" s="12">
        <f t="shared" si="0"/>
        <v>3</v>
      </c>
      <c r="P11" s="12">
        <f t="shared" si="0"/>
        <v>1.5</v>
      </c>
      <c r="Q11" s="24"/>
      <c r="R11" s="12">
        <f>SUM(R6:R10)</f>
        <v>13.7</v>
      </c>
      <c r="S11" s="15">
        <f>SUM(S6:S10)</f>
        <v>66.16</v>
      </c>
      <c r="T11" s="12">
        <f>SUM(T6:T10)</f>
        <v>5.999999999999999</v>
      </c>
      <c r="U11" s="12">
        <f>SUM(U6:U10)</f>
        <v>15.1</v>
      </c>
      <c r="V11" s="12">
        <f>SUM(V6:V10)</f>
        <v>31.900000000000002</v>
      </c>
      <c r="W11" s="24"/>
      <c r="X11" s="16"/>
    </row>
    <row r="12" spans="2:24" ht="13.5">
      <c r="B12" s="48"/>
      <c r="C12" s="25" t="s">
        <v>3</v>
      </c>
      <c r="D12" s="26">
        <f>AVERAGE(D6:D10)</f>
        <v>19.94</v>
      </c>
      <c r="E12" s="26">
        <f>AVERAGE(E6:E10)</f>
        <v>24.94</v>
      </c>
      <c r="F12" s="27"/>
      <c r="G12" s="26">
        <f>AVERAGE(G6:G10)</f>
        <v>16.220000000000002</v>
      </c>
      <c r="H12" s="28"/>
      <c r="I12" s="26">
        <f aca="true" t="shared" si="1" ref="I12:N12">AVERAGE(I6:I10)</f>
        <v>81.3</v>
      </c>
      <c r="J12" s="26">
        <f t="shared" si="1"/>
        <v>95.12</v>
      </c>
      <c r="K12" s="26">
        <f t="shared" si="1"/>
        <v>58.839999999999996</v>
      </c>
      <c r="L12" s="26">
        <f t="shared" si="1"/>
        <v>23.52</v>
      </c>
      <c r="M12" s="26">
        <f t="shared" si="1"/>
        <v>25.479999999999997</v>
      </c>
      <c r="N12" s="26">
        <f t="shared" si="1"/>
        <v>21.84</v>
      </c>
      <c r="O12" s="29"/>
      <c r="P12" s="29"/>
      <c r="Q12" s="28"/>
      <c r="R12" s="29"/>
      <c r="S12" s="30">
        <f>AVERAGE(S6:S10)</f>
        <v>13.232</v>
      </c>
      <c r="T12" s="26">
        <f>AVERAGE(T6:T10)</f>
        <v>1.1999999999999997</v>
      </c>
      <c r="U12" s="26">
        <f>AVERAGE(U6:U10)</f>
        <v>3.02</v>
      </c>
      <c r="V12" s="26">
        <f>AVERAGE(V6:V10)</f>
        <v>6.380000000000001</v>
      </c>
      <c r="W12" s="28"/>
      <c r="X12" s="31"/>
    </row>
    <row r="13" spans="2:24" ht="13.5">
      <c r="B13" s="17"/>
      <c r="C13" s="18">
        <v>6</v>
      </c>
      <c r="D13" s="12">
        <v>21.2</v>
      </c>
      <c r="E13" s="12">
        <v>28.3</v>
      </c>
      <c r="F13" s="13">
        <v>0.6513888888888889</v>
      </c>
      <c r="G13" s="12">
        <v>15.2</v>
      </c>
      <c r="H13" s="14">
        <v>0.16319444444444445</v>
      </c>
      <c r="I13" s="12">
        <v>75.6</v>
      </c>
      <c r="J13" s="12">
        <v>98.3</v>
      </c>
      <c r="K13" s="12">
        <v>44.2</v>
      </c>
      <c r="L13" s="12">
        <v>23.3</v>
      </c>
      <c r="M13" s="12">
        <v>27</v>
      </c>
      <c r="N13" s="12">
        <v>20.2</v>
      </c>
      <c r="O13" s="12">
        <v>0</v>
      </c>
      <c r="P13" s="12"/>
      <c r="Q13" s="14"/>
      <c r="R13" s="12">
        <v>7.3</v>
      </c>
      <c r="S13" s="15">
        <v>23.92</v>
      </c>
      <c r="T13" s="12">
        <v>1.4</v>
      </c>
      <c r="U13" s="12">
        <v>4.1</v>
      </c>
      <c r="V13" s="12">
        <v>9.6</v>
      </c>
      <c r="W13" s="14">
        <v>0.5069444444444444</v>
      </c>
      <c r="X13" s="16" t="s">
        <v>57</v>
      </c>
    </row>
    <row r="14" spans="2:24" ht="13.5">
      <c r="B14" s="17"/>
      <c r="C14" s="18">
        <v>7</v>
      </c>
      <c r="D14" s="19">
        <v>23</v>
      </c>
      <c r="E14" s="19">
        <v>29.2</v>
      </c>
      <c r="F14" s="13">
        <v>0.58125</v>
      </c>
      <c r="G14" s="19">
        <v>16.9</v>
      </c>
      <c r="H14" s="14">
        <v>0.20694444444444446</v>
      </c>
      <c r="I14" s="19">
        <v>69.6</v>
      </c>
      <c r="J14" s="19">
        <v>93.8</v>
      </c>
      <c r="K14" s="19">
        <v>37.3</v>
      </c>
      <c r="L14" s="19">
        <v>25</v>
      </c>
      <c r="M14" s="19">
        <v>28.3</v>
      </c>
      <c r="N14" s="19">
        <v>22.2</v>
      </c>
      <c r="O14" s="19">
        <v>0</v>
      </c>
      <c r="P14" s="19"/>
      <c r="Q14" s="14"/>
      <c r="R14" s="19">
        <v>9.6</v>
      </c>
      <c r="S14" s="20">
        <v>24.82</v>
      </c>
      <c r="T14" s="19">
        <v>1.5</v>
      </c>
      <c r="U14" s="19">
        <v>4.4</v>
      </c>
      <c r="V14" s="19">
        <v>7.4</v>
      </c>
      <c r="W14" s="14">
        <v>0.64375</v>
      </c>
      <c r="X14" s="21" t="s">
        <v>50</v>
      </c>
    </row>
    <row r="15" spans="2:24" ht="27">
      <c r="B15" s="17"/>
      <c r="C15" s="18">
        <v>8</v>
      </c>
      <c r="D15" s="19">
        <v>20.8</v>
      </c>
      <c r="E15" s="19">
        <v>24.7</v>
      </c>
      <c r="F15" s="13">
        <v>0.32916666666666666</v>
      </c>
      <c r="G15" s="19">
        <v>18.9</v>
      </c>
      <c r="H15" s="33" t="s">
        <v>65</v>
      </c>
      <c r="I15" s="19">
        <v>85.4</v>
      </c>
      <c r="J15" s="19">
        <v>95.3</v>
      </c>
      <c r="K15" s="19">
        <v>71.7</v>
      </c>
      <c r="L15" s="19">
        <v>23.8</v>
      </c>
      <c r="M15" s="19">
        <v>25.1</v>
      </c>
      <c r="N15" s="19">
        <v>22.6</v>
      </c>
      <c r="O15" s="19">
        <v>11.5</v>
      </c>
      <c r="P15" s="19">
        <v>2.5</v>
      </c>
      <c r="Q15" s="32" t="s">
        <v>95</v>
      </c>
      <c r="R15" s="19">
        <v>0</v>
      </c>
      <c r="S15" s="20">
        <v>5.11</v>
      </c>
      <c r="T15" s="19">
        <v>1.3</v>
      </c>
      <c r="U15" s="19">
        <v>3.8</v>
      </c>
      <c r="V15" s="19">
        <v>11.5</v>
      </c>
      <c r="W15" s="14">
        <v>0.8805555555555555</v>
      </c>
      <c r="X15" s="21" t="s">
        <v>90</v>
      </c>
    </row>
    <row r="16" spans="2:24" ht="13.5">
      <c r="B16" s="17"/>
      <c r="C16" s="18">
        <v>9</v>
      </c>
      <c r="D16" s="19">
        <v>22.6</v>
      </c>
      <c r="E16" s="19">
        <v>28.2</v>
      </c>
      <c r="F16" s="13">
        <v>0.6715277777777778</v>
      </c>
      <c r="G16" s="19">
        <v>18.9</v>
      </c>
      <c r="H16" s="14">
        <v>0.00625</v>
      </c>
      <c r="I16" s="19">
        <v>83.3</v>
      </c>
      <c r="J16" s="19">
        <v>98.5</v>
      </c>
      <c r="K16" s="19">
        <v>55.7</v>
      </c>
      <c r="L16" s="19">
        <v>23.7</v>
      </c>
      <c r="M16" s="19">
        <v>26.2</v>
      </c>
      <c r="N16" s="19">
        <v>22</v>
      </c>
      <c r="O16" s="19">
        <v>3</v>
      </c>
      <c r="P16" s="19">
        <v>2.5</v>
      </c>
      <c r="Q16" s="14">
        <v>0.041666666666666664</v>
      </c>
      <c r="R16" s="19">
        <v>3.1</v>
      </c>
      <c r="S16" s="20">
        <v>12.82</v>
      </c>
      <c r="T16" s="19">
        <v>1</v>
      </c>
      <c r="U16" s="19">
        <v>3.2</v>
      </c>
      <c r="V16" s="19">
        <v>7.3</v>
      </c>
      <c r="W16" s="14">
        <v>0.6173611111111111</v>
      </c>
      <c r="X16" s="21" t="s">
        <v>53</v>
      </c>
    </row>
    <row r="17" spans="2:24" ht="13.5">
      <c r="B17" s="17"/>
      <c r="C17" s="18">
        <v>10</v>
      </c>
      <c r="D17" s="19">
        <v>21.7</v>
      </c>
      <c r="E17" s="19">
        <v>26.6</v>
      </c>
      <c r="F17" s="13">
        <v>0.6583333333333333</v>
      </c>
      <c r="G17" s="19">
        <v>16.5</v>
      </c>
      <c r="H17" s="14">
        <v>0.99375</v>
      </c>
      <c r="I17" s="19">
        <v>69.4</v>
      </c>
      <c r="J17" s="19">
        <v>91.2</v>
      </c>
      <c r="K17" s="19">
        <v>48.6</v>
      </c>
      <c r="L17" s="19">
        <v>24.5</v>
      </c>
      <c r="M17" s="19">
        <v>27.1</v>
      </c>
      <c r="N17" s="19">
        <v>22.3</v>
      </c>
      <c r="O17" s="19">
        <v>0</v>
      </c>
      <c r="P17" s="19"/>
      <c r="Q17" s="14"/>
      <c r="R17" s="19">
        <v>7.9</v>
      </c>
      <c r="S17" s="20">
        <v>20.99</v>
      </c>
      <c r="T17" s="19">
        <v>1.4</v>
      </c>
      <c r="U17" s="19">
        <v>4</v>
      </c>
      <c r="V17" s="19">
        <v>8.7</v>
      </c>
      <c r="W17" s="14">
        <v>0.5861111111111111</v>
      </c>
      <c r="X17" s="21" t="s">
        <v>66</v>
      </c>
    </row>
    <row r="18" spans="2:24" ht="13.5">
      <c r="B18" s="47" t="s">
        <v>6</v>
      </c>
      <c r="C18" s="22" t="s">
        <v>5</v>
      </c>
      <c r="D18" s="12">
        <f>SUM(D13:D17)</f>
        <v>109.3</v>
      </c>
      <c r="E18" s="12">
        <f>SUM(E13:E17)</f>
        <v>137</v>
      </c>
      <c r="F18" s="23"/>
      <c r="G18" s="12">
        <f>SUM(G13:G17)</f>
        <v>86.39999999999999</v>
      </c>
      <c r="H18" s="24"/>
      <c r="I18" s="12">
        <f aca="true" t="shared" si="2" ref="I18:P18">SUM(I13:I17)</f>
        <v>383.29999999999995</v>
      </c>
      <c r="J18" s="12">
        <f t="shared" si="2"/>
        <v>477.09999999999997</v>
      </c>
      <c r="K18" s="12">
        <f t="shared" si="2"/>
        <v>257.5</v>
      </c>
      <c r="L18" s="12">
        <f t="shared" si="2"/>
        <v>120.3</v>
      </c>
      <c r="M18" s="12">
        <f t="shared" si="2"/>
        <v>133.70000000000002</v>
      </c>
      <c r="N18" s="12">
        <f t="shared" si="2"/>
        <v>109.3</v>
      </c>
      <c r="O18" s="12">
        <f t="shared" si="2"/>
        <v>14.5</v>
      </c>
      <c r="P18" s="12">
        <f t="shared" si="2"/>
        <v>5</v>
      </c>
      <c r="Q18" s="24"/>
      <c r="R18" s="12">
        <f>SUM(R13:R17)</f>
        <v>27.9</v>
      </c>
      <c r="S18" s="15">
        <f>SUM(S13:S17)</f>
        <v>87.66</v>
      </c>
      <c r="T18" s="12">
        <f>SUM(T13:T17)</f>
        <v>6.6</v>
      </c>
      <c r="U18" s="12">
        <f>SUM(U13:U17)</f>
        <v>19.5</v>
      </c>
      <c r="V18" s="12">
        <f>SUM(V13:V17)</f>
        <v>44.5</v>
      </c>
      <c r="W18" s="24"/>
      <c r="X18" s="16"/>
    </row>
    <row r="19" spans="2:24" ht="13.5">
      <c r="B19" s="48"/>
      <c r="C19" s="25" t="s">
        <v>3</v>
      </c>
      <c r="D19" s="26">
        <f>AVERAGE(D13:D17)</f>
        <v>21.86</v>
      </c>
      <c r="E19" s="26">
        <f>AVERAGE(E13:E17)</f>
        <v>27.4</v>
      </c>
      <c r="F19" s="27"/>
      <c r="G19" s="26">
        <f>AVERAGE(G13:G17)</f>
        <v>17.279999999999998</v>
      </c>
      <c r="H19" s="28"/>
      <c r="I19" s="26">
        <f aca="true" t="shared" si="3" ref="I19:N19">AVERAGE(I13:I17)</f>
        <v>76.66</v>
      </c>
      <c r="J19" s="26">
        <f t="shared" si="3"/>
        <v>95.41999999999999</v>
      </c>
      <c r="K19" s="26">
        <f t="shared" si="3"/>
        <v>51.5</v>
      </c>
      <c r="L19" s="26">
        <f t="shared" si="3"/>
        <v>24.06</v>
      </c>
      <c r="M19" s="26">
        <f t="shared" si="3"/>
        <v>26.740000000000002</v>
      </c>
      <c r="N19" s="26">
        <f t="shared" si="3"/>
        <v>21.86</v>
      </c>
      <c r="O19" s="29"/>
      <c r="P19" s="29"/>
      <c r="Q19" s="28"/>
      <c r="R19" s="29"/>
      <c r="S19" s="30">
        <f>AVERAGE(S13:S17)</f>
        <v>17.532</v>
      </c>
      <c r="T19" s="26">
        <f>AVERAGE(T13:T17)</f>
        <v>1.3199999999999998</v>
      </c>
      <c r="U19" s="26">
        <f>AVERAGE(U13:U17)</f>
        <v>3.9</v>
      </c>
      <c r="V19" s="26">
        <f>AVERAGE(V13:V17)</f>
        <v>8.9</v>
      </c>
      <c r="W19" s="28"/>
      <c r="X19" s="31"/>
    </row>
    <row r="20" spans="2:24" ht="13.5">
      <c r="B20" s="47" t="s">
        <v>7</v>
      </c>
      <c r="C20" s="22" t="s">
        <v>5</v>
      </c>
      <c r="D20" s="12">
        <f>SUM(D6:D10,D13:D17)</f>
        <v>209</v>
      </c>
      <c r="E20" s="12">
        <f>SUM(E6:E10,E13:E17)</f>
        <v>261.7</v>
      </c>
      <c r="F20" s="23"/>
      <c r="G20" s="12">
        <f>SUM(G6:G10,G13:G17)</f>
        <v>167.50000000000003</v>
      </c>
      <c r="H20" s="24"/>
      <c r="I20" s="12">
        <f aca="true" t="shared" si="4" ref="I20:P20">SUM(I6:I10,I13:I17)</f>
        <v>789.8</v>
      </c>
      <c r="J20" s="12">
        <f t="shared" si="4"/>
        <v>952.6999999999999</v>
      </c>
      <c r="K20" s="12">
        <f t="shared" si="4"/>
        <v>551.6999999999999</v>
      </c>
      <c r="L20" s="12">
        <f t="shared" si="4"/>
        <v>237.9</v>
      </c>
      <c r="M20" s="12">
        <f t="shared" si="4"/>
        <v>261.09999999999997</v>
      </c>
      <c r="N20" s="12">
        <f t="shared" si="4"/>
        <v>218.5</v>
      </c>
      <c r="O20" s="12">
        <f t="shared" si="4"/>
        <v>17.5</v>
      </c>
      <c r="P20" s="12">
        <f t="shared" si="4"/>
        <v>6.5</v>
      </c>
      <c r="Q20" s="24"/>
      <c r="R20" s="12">
        <f>SUM(R6:R10,R13:R17)</f>
        <v>41.6</v>
      </c>
      <c r="S20" s="15">
        <f>SUM(S6:S10,S13:S17)</f>
        <v>153.82000000000002</v>
      </c>
      <c r="T20" s="12">
        <f>SUM(T6:T10,T13:T17)</f>
        <v>12.6</v>
      </c>
      <c r="U20" s="12">
        <f>SUM(U6:U10,U13:U17)</f>
        <v>34.6</v>
      </c>
      <c r="V20" s="12">
        <f>SUM(V6:V10,V13:V17)</f>
        <v>76.4</v>
      </c>
      <c r="W20" s="24"/>
      <c r="X20" s="16"/>
    </row>
    <row r="21" spans="2:24" ht="13.5">
      <c r="B21" s="48"/>
      <c r="C21" s="25" t="s">
        <v>3</v>
      </c>
      <c r="D21" s="26">
        <f>AVERAGE(D6:D10,D13:D17)</f>
        <v>20.9</v>
      </c>
      <c r="E21" s="26">
        <f>AVERAGE(E6:E10,E13:E17)</f>
        <v>26.169999999999998</v>
      </c>
      <c r="F21" s="27"/>
      <c r="G21" s="26">
        <f>AVERAGE(G6:G10,G13:G17)</f>
        <v>16.750000000000004</v>
      </c>
      <c r="H21" s="28"/>
      <c r="I21" s="26">
        <f aca="true" t="shared" si="5" ref="I21:N21">AVERAGE(I6:I10,I13:I17)</f>
        <v>78.97999999999999</v>
      </c>
      <c r="J21" s="26">
        <f t="shared" si="5"/>
        <v>95.27</v>
      </c>
      <c r="K21" s="26">
        <f t="shared" si="5"/>
        <v>55.169999999999995</v>
      </c>
      <c r="L21" s="26">
        <f t="shared" si="5"/>
        <v>23.79</v>
      </c>
      <c r="M21" s="26">
        <f t="shared" si="5"/>
        <v>26.109999999999996</v>
      </c>
      <c r="N21" s="26">
        <f t="shared" si="5"/>
        <v>21.85</v>
      </c>
      <c r="O21" s="29"/>
      <c r="P21" s="29"/>
      <c r="Q21" s="28"/>
      <c r="R21" s="29"/>
      <c r="S21" s="30">
        <f>AVERAGE(S6:S10,S13:S17)</f>
        <v>15.382000000000001</v>
      </c>
      <c r="T21" s="26">
        <f>AVERAGE(T6:T10,T13:T17)</f>
        <v>1.26</v>
      </c>
      <c r="U21" s="26">
        <f>AVERAGE(U6:U10,U13:U17)</f>
        <v>3.46</v>
      </c>
      <c r="V21" s="26">
        <f>AVERAGE(V6:V10,V13:V17)</f>
        <v>7.640000000000001</v>
      </c>
      <c r="W21" s="28"/>
      <c r="X21" s="31"/>
    </row>
    <row r="22" spans="2:24" ht="13.5">
      <c r="B22" s="17"/>
      <c r="C22" s="18">
        <v>11</v>
      </c>
      <c r="D22" s="12">
        <v>21.6</v>
      </c>
      <c r="E22" s="12">
        <v>26.4</v>
      </c>
      <c r="F22" s="13">
        <v>0.5229166666666667</v>
      </c>
      <c r="G22" s="12">
        <v>15.9</v>
      </c>
      <c r="H22" s="14">
        <v>0.22083333333333333</v>
      </c>
      <c r="I22" s="12">
        <v>74.7</v>
      </c>
      <c r="J22" s="12">
        <v>90.7</v>
      </c>
      <c r="K22" s="12">
        <v>54.6</v>
      </c>
      <c r="L22" s="12">
        <v>24.7</v>
      </c>
      <c r="M22" s="12">
        <v>27.4</v>
      </c>
      <c r="N22" s="12">
        <v>22.1</v>
      </c>
      <c r="O22" s="12">
        <v>0</v>
      </c>
      <c r="P22" s="12"/>
      <c r="Q22" s="14"/>
      <c r="R22" s="12">
        <v>6.8</v>
      </c>
      <c r="S22" s="15">
        <v>21.03</v>
      </c>
      <c r="T22" s="12">
        <v>1.4</v>
      </c>
      <c r="U22" s="12">
        <v>4.3</v>
      </c>
      <c r="V22" s="12">
        <v>7.9</v>
      </c>
      <c r="W22" s="14">
        <v>0.44236111111111115</v>
      </c>
      <c r="X22" s="16" t="s">
        <v>50</v>
      </c>
    </row>
    <row r="23" spans="2:24" ht="13.5">
      <c r="B23" s="17"/>
      <c r="C23" s="18">
        <v>12</v>
      </c>
      <c r="D23" s="19">
        <v>19.9</v>
      </c>
      <c r="E23" s="19">
        <v>21.1</v>
      </c>
      <c r="F23" s="13">
        <v>0.3923611111111111</v>
      </c>
      <c r="G23" s="19">
        <v>18.8</v>
      </c>
      <c r="H23" s="33" t="s">
        <v>96</v>
      </c>
      <c r="I23" s="19">
        <v>92.7</v>
      </c>
      <c r="J23" s="19">
        <v>98.4</v>
      </c>
      <c r="K23" s="19">
        <v>81.2</v>
      </c>
      <c r="L23" s="19">
        <v>23.6</v>
      </c>
      <c r="M23" s="19">
        <v>24.8</v>
      </c>
      <c r="N23" s="19">
        <v>22.8</v>
      </c>
      <c r="O23" s="19">
        <v>15.5</v>
      </c>
      <c r="P23" s="19">
        <v>6</v>
      </c>
      <c r="Q23" s="14">
        <v>0.4583333333333333</v>
      </c>
      <c r="R23" s="19">
        <v>0</v>
      </c>
      <c r="S23" s="20">
        <v>3.34</v>
      </c>
      <c r="T23" s="19">
        <v>0.6</v>
      </c>
      <c r="U23" s="19">
        <v>1.7</v>
      </c>
      <c r="V23" s="19">
        <v>3.1</v>
      </c>
      <c r="W23" s="14">
        <v>0.56875</v>
      </c>
      <c r="X23" s="21" t="s">
        <v>61</v>
      </c>
    </row>
    <row r="24" spans="2:24" ht="13.5">
      <c r="B24" s="17"/>
      <c r="C24" s="18">
        <v>13</v>
      </c>
      <c r="D24" s="19">
        <v>20.1</v>
      </c>
      <c r="E24" s="19">
        <v>24.4</v>
      </c>
      <c r="F24" s="13">
        <v>0.5208333333333334</v>
      </c>
      <c r="G24" s="19">
        <v>17.9</v>
      </c>
      <c r="H24" s="14">
        <v>0.22152777777777777</v>
      </c>
      <c r="I24" s="19">
        <v>88.6</v>
      </c>
      <c r="J24" s="19">
        <v>98.5</v>
      </c>
      <c r="K24" s="19">
        <v>65</v>
      </c>
      <c r="L24" s="19">
        <v>23.3</v>
      </c>
      <c r="M24" s="19">
        <v>24.9</v>
      </c>
      <c r="N24" s="19">
        <v>22</v>
      </c>
      <c r="O24" s="19">
        <v>0.5</v>
      </c>
      <c r="P24" s="19">
        <v>0.5</v>
      </c>
      <c r="Q24" s="14">
        <v>0.08333333333333333</v>
      </c>
      <c r="R24" s="19">
        <v>0.1</v>
      </c>
      <c r="S24" s="20">
        <v>8.99</v>
      </c>
      <c r="T24" s="19">
        <v>0.8</v>
      </c>
      <c r="U24" s="19">
        <v>1.9</v>
      </c>
      <c r="V24" s="19">
        <v>4</v>
      </c>
      <c r="W24" s="14">
        <v>0.43194444444444446</v>
      </c>
      <c r="X24" s="21" t="s">
        <v>61</v>
      </c>
    </row>
    <row r="25" spans="2:24" ht="13.5">
      <c r="B25" s="17"/>
      <c r="C25" s="18">
        <v>14</v>
      </c>
      <c r="D25" s="19">
        <v>21.6</v>
      </c>
      <c r="E25" s="19">
        <v>26.6</v>
      </c>
      <c r="F25" s="13">
        <v>0.68125</v>
      </c>
      <c r="G25" s="19">
        <v>17.1</v>
      </c>
      <c r="H25" s="14">
        <v>0.22013888888888888</v>
      </c>
      <c r="I25" s="19">
        <v>79.9</v>
      </c>
      <c r="J25" s="19">
        <v>97.3</v>
      </c>
      <c r="K25" s="19">
        <v>59.8</v>
      </c>
      <c r="L25" s="19">
        <v>24</v>
      </c>
      <c r="M25" s="19">
        <v>26.4</v>
      </c>
      <c r="N25" s="19">
        <v>21.5</v>
      </c>
      <c r="O25" s="19">
        <v>0</v>
      </c>
      <c r="P25" s="19"/>
      <c r="Q25" s="14"/>
      <c r="R25" s="19">
        <v>6.9</v>
      </c>
      <c r="S25" s="20">
        <v>19.53</v>
      </c>
      <c r="T25" s="19">
        <v>1.3</v>
      </c>
      <c r="U25" s="19">
        <v>3.4</v>
      </c>
      <c r="V25" s="19">
        <v>6.5</v>
      </c>
      <c r="W25" s="14">
        <v>0.4791666666666667</v>
      </c>
      <c r="X25" s="21" t="s">
        <v>50</v>
      </c>
    </row>
    <row r="26" spans="2:24" ht="13.5">
      <c r="B26" s="17"/>
      <c r="C26" s="18">
        <v>15</v>
      </c>
      <c r="D26" s="19">
        <v>21</v>
      </c>
      <c r="E26" s="19">
        <v>24.8</v>
      </c>
      <c r="F26" s="13">
        <v>0.675</v>
      </c>
      <c r="G26" s="19">
        <v>17.9</v>
      </c>
      <c r="H26" s="14">
        <v>0.2236111111111111</v>
      </c>
      <c r="I26" s="19">
        <v>83.6</v>
      </c>
      <c r="J26" s="19">
        <v>97.6</v>
      </c>
      <c r="K26" s="19">
        <v>60.6</v>
      </c>
      <c r="L26" s="19">
        <v>24.1</v>
      </c>
      <c r="M26" s="19">
        <v>25.9</v>
      </c>
      <c r="N26" s="19">
        <v>22.4</v>
      </c>
      <c r="O26" s="19">
        <v>4</v>
      </c>
      <c r="P26" s="19">
        <v>1.5</v>
      </c>
      <c r="Q26" s="14">
        <v>0.875</v>
      </c>
      <c r="R26" s="19">
        <v>1.5</v>
      </c>
      <c r="S26" s="20">
        <v>13.32</v>
      </c>
      <c r="T26" s="19">
        <v>1.2</v>
      </c>
      <c r="U26" s="19">
        <v>3.8</v>
      </c>
      <c r="V26" s="19">
        <v>7</v>
      </c>
      <c r="W26" s="14">
        <v>0.49375</v>
      </c>
      <c r="X26" s="21" t="s">
        <v>53</v>
      </c>
    </row>
    <row r="27" spans="2:24" ht="13.5">
      <c r="B27" s="47" t="s">
        <v>8</v>
      </c>
      <c r="C27" s="22" t="s">
        <v>5</v>
      </c>
      <c r="D27" s="12">
        <f>SUM(D22:D26)</f>
        <v>104.2</v>
      </c>
      <c r="E27" s="12">
        <f>SUM(E22:E26)</f>
        <v>123.3</v>
      </c>
      <c r="F27" s="23"/>
      <c r="G27" s="12">
        <f>SUM(G22:G26)</f>
        <v>87.6</v>
      </c>
      <c r="H27" s="24"/>
      <c r="I27" s="12">
        <f aca="true" t="shared" si="6" ref="I27:P27">SUM(I22:I26)</f>
        <v>419.5</v>
      </c>
      <c r="J27" s="12">
        <f t="shared" si="6"/>
        <v>482.5</v>
      </c>
      <c r="K27" s="12">
        <f t="shared" si="6"/>
        <v>321.20000000000005</v>
      </c>
      <c r="L27" s="12">
        <f t="shared" si="6"/>
        <v>119.69999999999999</v>
      </c>
      <c r="M27" s="12">
        <f t="shared" si="6"/>
        <v>129.4</v>
      </c>
      <c r="N27" s="12">
        <f t="shared" si="6"/>
        <v>110.80000000000001</v>
      </c>
      <c r="O27" s="12">
        <f t="shared" si="6"/>
        <v>20</v>
      </c>
      <c r="P27" s="12">
        <f t="shared" si="6"/>
        <v>8</v>
      </c>
      <c r="Q27" s="24"/>
      <c r="R27" s="12">
        <f>SUM(R22:R26)</f>
        <v>15.3</v>
      </c>
      <c r="S27" s="15">
        <f>SUM(S22:S26)</f>
        <v>66.21000000000001</v>
      </c>
      <c r="T27" s="12">
        <f>SUM(T22:T26)</f>
        <v>5.3</v>
      </c>
      <c r="U27" s="12">
        <f>SUM(U22:U26)</f>
        <v>15.100000000000001</v>
      </c>
      <c r="V27" s="12">
        <f>SUM(V22:V26)</f>
        <v>28.5</v>
      </c>
      <c r="W27" s="24"/>
      <c r="X27" s="16"/>
    </row>
    <row r="28" spans="2:24" ht="13.5">
      <c r="B28" s="48"/>
      <c r="C28" s="25" t="s">
        <v>3</v>
      </c>
      <c r="D28" s="26">
        <f>AVERAGE(D22:D26)</f>
        <v>20.84</v>
      </c>
      <c r="E28" s="26">
        <f>AVERAGE(E22:E26)</f>
        <v>24.66</v>
      </c>
      <c r="F28" s="27"/>
      <c r="G28" s="26">
        <f>AVERAGE(G22:G26)</f>
        <v>17.52</v>
      </c>
      <c r="H28" s="28"/>
      <c r="I28" s="26">
        <f aca="true" t="shared" si="7" ref="I28:N28">AVERAGE(I22:I26)</f>
        <v>83.9</v>
      </c>
      <c r="J28" s="26">
        <f t="shared" si="7"/>
        <v>96.5</v>
      </c>
      <c r="K28" s="26">
        <f t="shared" si="7"/>
        <v>64.24000000000001</v>
      </c>
      <c r="L28" s="26">
        <f t="shared" si="7"/>
        <v>23.939999999999998</v>
      </c>
      <c r="M28" s="26">
        <f t="shared" si="7"/>
        <v>25.880000000000003</v>
      </c>
      <c r="N28" s="26">
        <f t="shared" si="7"/>
        <v>22.160000000000004</v>
      </c>
      <c r="O28" s="29"/>
      <c r="P28" s="29"/>
      <c r="Q28" s="28"/>
      <c r="R28" s="29"/>
      <c r="S28" s="30">
        <f>AVERAGE(S22:S26)</f>
        <v>13.242</v>
      </c>
      <c r="T28" s="26">
        <f>AVERAGE(T22:T26)</f>
        <v>1.06</v>
      </c>
      <c r="U28" s="26">
        <f>AVERAGE(U22:U26)</f>
        <v>3.0200000000000005</v>
      </c>
      <c r="V28" s="26">
        <f>AVERAGE(V22:V26)</f>
        <v>5.7</v>
      </c>
      <c r="W28" s="28"/>
      <c r="X28" s="31"/>
    </row>
    <row r="29" spans="2:24" ht="13.5">
      <c r="B29" s="17"/>
      <c r="C29" s="18">
        <v>16</v>
      </c>
      <c r="D29" s="12">
        <v>23.3</v>
      </c>
      <c r="E29" s="12">
        <v>25.2</v>
      </c>
      <c r="F29" s="33" t="s">
        <v>54</v>
      </c>
      <c r="G29" s="12">
        <v>19</v>
      </c>
      <c r="H29" s="14">
        <v>0.04305555555555556</v>
      </c>
      <c r="I29" s="12">
        <v>91.4</v>
      </c>
      <c r="J29" s="12">
        <v>98.4</v>
      </c>
      <c r="K29" s="12">
        <v>80.4</v>
      </c>
      <c r="L29" s="12">
        <v>23.7</v>
      </c>
      <c r="M29" s="12">
        <v>24.9</v>
      </c>
      <c r="N29" s="12">
        <v>21.9</v>
      </c>
      <c r="O29" s="12">
        <v>77</v>
      </c>
      <c r="P29" s="12">
        <v>13</v>
      </c>
      <c r="Q29" s="14">
        <v>0.3333333333333333</v>
      </c>
      <c r="R29" s="12">
        <v>0</v>
      </c>
      <c r="S29" s="15">
        <v>3.35</v>
      </c>
      <c r="T29" s="12">
        <v>1.8</v>
      </c>
      <c r="U29" s="12">
        <v>4.1</v>
      </c>
      <c r="V29" s="12">
        <v>13.8</v>
      </c>
      <c r="W29" s="14">
        <v>0.9708333333333333</v>
      </c>
      <c r="X29" s="41" t="s">
        <v>97</v>
      </c>
    </row>
    <row r="30" spans="2:24" ht="13.5">
      <c r="B30" s="17"/>
      <c r="C30" s="18">
        <v>17</v>
      </c>
      <c r="D30" s="19">
        <v>24.8</v>
      </c>
      <c r="E30" s="19">
        <v>29.5</v>
      </c>
      <c r="F30" s="13">
        <v>0.5888888888888889</v>
      </c>
      <c r="G30" s="19">
        <v>21.8</v>
      </c>
      <c r="H30" s="14">
        <v>0.9902777777777777</v>
      </c>
      <c r="I30" s="19">
        <v>84.9</v>
      </c>
      <c r="J30" s="19">
        <v>97.4</v>
      </c>
      <c r="K30" s="19">
        <v>62</v>
      </c>
      <c r="L30" s="19">
        <v>25.3</v>
      </c>
      <c r="M30" s="19">
        <v>27.8</v>
      </c>
      <c r="N30" s="19">
        <v>23.4</v>
      </c>
      <c r="O30" s="19">
        <v>2.5</v>
      </c>
      <c r="P30" s="19">
        <v>1</v>
      </c>
      <c r="Q30" s="14">
        <v>0.08333333333333333</v>
      </c>
      <c r="R30" s="19">
        <v>2.1</v>
      </c>
      <c r="S30" s="20">
        <v>14.6</v>
      </c>
      <c r="T30" s="19">
        <v>1.2</v>
      </c>
      <c r="U30" s="19">
        <v>3.8</v>
      </c>
      <c r="V30" s="19">
        <v>11.7</v>
      </c>
      <c r="W30" s="14">
        <v>0.027083333333333334</v>
      </c>
      <c r="X30" s="21" t="s">
        <v>52</v>
      </c>
    </row>
    <row r="31" spans="2:24" ht="13.5">
      <c r="B31" s="17"/>
      <c r="C31" s="18">
        <v>18</v>
      </c>
      <c r="D31" s="19">
        <v>24.2</v>
      </c>
      <c r="E31" s="19">
        <v>30</v>
      </c>
      <c r="F31" s="13">
        <v>0.5902777777777778</v>
      </c>
      <c r="G31" s="19">
        <v>20.5</v>
      </c>
      <c r="H31" s="14">
        <v>0.10972222222222222</v>
      </c>
      <c r="I31" s="19">
        <v>81.2</v>
      </c>
      <c r="J31" s="19">
        <v>96.7</v>
      </c>
      <c r="K31" s="19">
        <v>53.2</v>
      </c>
      <c r="L31" s="19">
        <v>25.8</v>
      </c>
      <c r="M31" s="19">
        <v>28</v>
      </c>
      <c r="N31" s="19">
        <v>23.9</v>
      </c>
      <c r="O31" s="19">
        <v>0</v>
      </c>
      <c r="P31" s="19"/>
      <c r="Q31" s="14"/>
      <c r="R31" s="19">
        <v>1.4</v>
      </c>
      <c r="S31" s="20">
        <v>14.43</v>
      </c>
      <c r="T31" s="19">
        <v>1.1</v>
      </c>
      <c r="U31" s="19">
        <v>2.8</v>
      </c>
      <c r="V31" s="19">
        <v>4.5</v>
      </c>
      <c r="W31" s="14">
        <v>0.6034722222222222</v>
      </c>
      <c r="X31" s="21" t="s">
        <v>50</v>
      </c>
    </row>
    <row r="32" spans="2:24" ht="13.5">
      <c r="B32" s="17"/>
      <c r="C32" s="18">
        <v>19</v>
      </c>
      <c r="D32" s="19">
        <v>23.9</v>
      </c>
      <c r="E32" s="19">
        <v>26</v>
      </c>
      <c r="F32" s="13">
        <v>0.5611111111111111</v>
      </c>
      <c r="G32" s="19">
        <v>21.7</v>
      </c>
      <c r="H32" s="14">
        <v>0.9881944444444444</v>
      </c>
      <c r="I32" s="19">
        <v>88.5</v>
      </c>
      <c r="J32" s="19">
        <v>97.9</v>
      </c>
      <c r="K32" s="19">
        <v>76.4</v>
      </c>
      <c r="L32" s="19">
        <v>24.9</v>
      </c>
      <c r="M32" s="19">
        <v>26.9</v>
      </c>
      <c r="N32" s="19">
        <v>23.7</v>
      </c>
      <c r="O32" s="19">
        <v>59</v>
      </c>
      <c r="P32" s="19">
        <v>12.5</v>
      </c>
      <c r="Q32" s="14">
        <v>0.6666666666666666</v>
      </c>
      <c r="R32" s="19">
        <v>0</v>
      </c>
      <c r="S32" s="20">
        <v>4.99</v>
      </c>
      <c r="T32" s="19">
        <v>1.9</v>
      </c>
      <c r="U32" s="19">
        <v>6.1</v>
      </c>
      <c r="V32" s="19">
        <v>14.1</v>
      </c>
      <c r="W32" s="14">
        <v>0.8402777777777778</v>
      </c>
      <c r="X32" s="21" t="s">
        <v>52</v>
      </c>
    </row>
    <row r="33" spans="2:24" ht="13.5">
      <c r="B33" s="17"/>
      <c r="C33" s="18">
        <v>20</v>
      </c>
      <c r="D33" s="19">
        <v>22.4</v>
      </c>
      <c r="E33" s="19">
        <v>25.1</v>
      </c>
      <c r="F33" s="13">
        <v>0.6090277777777778</v>
      </c>
      <c r="G33" s="19">
        <v>20.1</v>
      </c>
      <c r="H33" s="33" t="s">
        <v>65</v>
      </c>
      <c r="I33" s="19">
        <v>87.7</v>
      </c>
      <c r="J33" s="19">
        <v>99</v>
      </c>
      <c r="K33" s="19">
        <v>67.3</v>
      </c>
      <c r="L33" s="19">
        <v>24.4</v>
      </c>
      <c r="M33" s="19">
        <v>25.6</v>
      </c>
      <c r="N33" s="19">
        <v>23.4</v>
      </c>
      <c r="O33" s="19">
        <v>0.5</v>
      </c>
      <c r="P33" s="19">
        <v>0.5</v>
      </c>
      <c r="Q33" s="14">
        <v>0.3333333333333333</v>
      </c>
      <c r="R33" s="19">
        <v>0</v>
      </c>
      <c r="S33" s="20">
        <v>7.42</v>
      </c>
      <c r="T33" s="19">
        <v>0.8</v>
      </c>
      <c r="U33" s="19">
        <v>2</v>
      </c>
      <c r="V33" s="19">
        <v>4</v>
      </c>
      <c r="W33" s="14">
        <v>0.6236111111111111</v>
      </c>
      <c r="X33" s="21" t="s">
        <v>57</v>
      </c>
    </row>
    <row r="34" spans="2:24" ht="13.5">
      <c r="B34" s="47" t="s">
        <v>9</v>
      </c>
      <c r="C34" s="22" t="s">
        <v>5</v>
      </c>
      <c r="D34" s="12">
        <f>SUM(D29:D33)</f>
        <v>118.6</v>
      </c>
      <c r="E34" s="12">
        <f>SUM(E29:E33)</f>
        <v>135.8</v>
      </c>
      <c r="F34" s="23"/>
      <c r="G34" s="12">
        <f>SUM(G29:G33)</f>
        <v>103.1</v>
      </c>
      <c r="H34" s="24"/>
      <c r="I34" s="12">
        <f aca="true" t="shared" si="8" ref="I34:P34">SUM(I29:I33)</f>
        <v>433.7</v>
      </c>
      <c r="J34" s="12">
        <f t="shared" si="8"/>
        <v>489.4</v>
      </c>
      <c r="K34" s="12">
        <f t="shared" si="8"/>
        <v>339.3</v>
      </c>
      <c r="L34" s="12">
        <f t="shared" si="8"/>
        <v>124.1</v>
      </c>
      <c r="M34" s="12">
        <f t="shared" si="8"/>
        <v>133.2</v>
      </c>
      <c r="N34" s="12">
        <f t="shared" si="8"/>
        <v>116.29999999999998</v>
      </c>
      <c r="O34" s="12">
        <f t="shared" si="8"/>
        <v>139</v>
      </c>
      <c r="P34" s="12">
        <f t="shared" si="8"/>
        <v>27</v>
      </c>
      <c r="Q34" s="24"/>
      <c r="R34" s="12">
        <f>SUM(R29:R33)</f>
        <v>3.5</v>
      </c>
      <c r="S34" s="15">
        <f>SUM(S29:S33)</f>
        <v>44.79</v>
      </c>
      <c r="T34" s="12">
        <f>SUM(T29:T33)</f>
        <v>6.8</v>
      </c>
      <c r="U34" s="12">
        <f>SUM(U29:U33)</f>
        <v>18.799999999999997</v>
      </c>
      <c r="V34" s="12">
        <f>SUM(V29:V33)</f>
        <v>48.1</v>
      </c>
      <c r="W34" s="24"/>
      <c r="X34" s="16"/>
    </row>
    <row r="35" spans="2:24" ht="13.5">
      <c r="B35" s="48"/>
      <c r="C35" s="25" t="s">
        <v>3</v>
      </c>
      <c r="D35" s="26">
        <f>AVERAGE(D29:D33)</f>
        <v>23.72</v>
      </c>
      <c r="E35" s="26">
        <f>AVERAGE(E29:E33)</f>
        <v>27.160000000000004</v>
      </c>
      <c r="F35" s="27"/>
      <c r="G35" s="26">
        <f>AVERAGE(G29:G33)</f>
        <v>20.619999999999997</v>
      </c>
      <c r="H35" s="28"/>
      <c r="I35" s="26">
        <f aca="true" t="shared" si="9" ref="I35:N35">AVERAGE(I29:I33)</f>
        <v>86.74</v>
      </c>
      <c r="J35" s="26">
        <f t="shared" si="9"/>
        <v>97.88</v>
      </c>
      <c r="K35" s="26">
        <f t="shared" si="9"/>
        <v>67.86</v>
      </c>
      <c r="L35" s="26">
        <f t="shared" si="9"/>
        <v>24.82</v>
      </c>
      <c r="M35" s="26">
        <f t="shared" si="9"/>
        <v>26.639999999999997</v>
      </c>
      <c r="N35" s="26">
        <f t="shared" si="9"/>
        <v>23.259999999999998</v>
      </c>
      <c r="O35" s="29"/>
      <c r="P35" s="29"/>
      <c r="Q35" s="28"/>
      <c r="R35" s="29"/>
      <c r="S35" s="30">
        <f>AVERAGE(S29:S33)</f>
        <v>8.958</v>
      </c>
      <c r="T35" s="26">
        <f>AVERAGE(T29:T33)</f>
        <v>1.3599999999999999</v>
      </c>
      <c r="U35" s="26">
        <f>AVERAGE(U29:U33)</f>
        <v>3.7599999999999993</v>
      </c>
      <c r="V35" s="26">
        <f>AVERAGE(V29:V33)</f>
        <v>9.620000000000001</v>
      </c>
      <c r="W35" s="28"/>
      <c r="X35" s="31"/>
    </row>
    <row r="36" spans="2:24" ht="13.5">
      <c r="B36" s="47" t="s">
        <v>10</v>
      </c>
      <c r="C36" s="22" t="s">
        <v>5</v>
      </c>
      <c r="D36" s="12">
        <f>SUM(D22:D26,D29:D33)</f>
        <v>222.8</v>
      </c>
      <c r="E36" s="12">
        <f>SUM(E22:E26,E29:E33)</f>
        <v>259.1</v>
      </c>
      <c r="F36" s="23"/>
      <c r="G36" s="12">
        <f>SUM(G22:G26,G29:G33)</f>
        <v>190.7</v>
      </c>
      <c r="H36" s="24"/>
      <c r="I36" s="12">
        <f aca="true" t="shared" si="10" ref="I36:P36">SUM(I22:I26,I29:I33)</f>
        <v>853.2</v>
      </c>
      <c r="J36" s="12">
        <f t="shared" si="10"/>
        <v>971.9</v>
      </c>
      <c r="K36" s="12">
        <f t="shared" si="10"/>
        <v>660.5</v>
      </c>
      <c r="L36" s="12">
        <f t="shared" si="10"/>
        <v>243.8</v>
      </c>
      <c r="M36" s="12">
        <f t="shared" si="10"/>
        <v>262.6</v>
      </c>
      <c r="N36" s="12">
        <f t="shared" si="10"/>
        <v>227.10000000000002</v>
      </c>
      <c r="O36" s="12">
        <f t="shared" si="10"/>
        <v>159</v>
      </c>
      <c r="P36" s="12">
        <f t="shared" si="10"/>
        <v>35</v>
      </c>
      <c r="Q36" s="24"/>
      <c r="R36" s="12">
        <f>SUM(R22:R26,R29:R33)</f>
        <v>18.8</v>
      </c>
      <c r="S36" s="15">
        <f>SUM(S22:S26,S29:S33)</f>
        <v>111</v>
      </c>
      <c r="T36" s="12">
        <f>SUM(T22:T26,T29:T33)</f>
        <v>12.1</v>
      </c>
      <c r="U36" s="12">
        <f>SUM(U22:U26,U29:U33)</f>
        <v>33.900000000000006</v>
      </c>
      <c r="V36" s="12">
        <f>SUM(V22:V26,V29:V33)</f>
        <v>76.6</v>
      </c>
      <c r="W36" s="24"/>
      <c r="X36" s="16"/>
    </row>
    <row r="37" spans="2:24" ht="13.5">
      <c r="B37" s="48"/>
      <c r="C37" s="25" t="s">
        <v>3</v>
      </c>
      <c r="D37" s="26">
        <f>AVERAGE(D22:D26,D29:D33)</f>
        <v>22.28</v>
      </c>
      <c r="E37" s="26">
        <f>AVERAGE(E22:E26,E29:E33)</f>
        <v>25.910000000000004</v>
      </c>
      <c r="F37" s="27"/>
      <c r="G37" s="26">
        <f>AVERAGE(G22:G26,G29:G33)</f>
        <v>19.07</v>
      </c>
      <c r="H37" s="28"/>
      <c r="I37" s="26">
        <f aca="true" t="shared" si="11" ref="I37:N37">AVERAGE(I22:I26,I29:I33)</f>
        <v>85.32000000000001</v>
      </c>
      <c r="J37" s="26">
        <f t="shared" si="11"/>
        <v>97.19</v>
      </c>
      <c r="K37" s="26">
        <f t="shared" si="11"/>
        <v>66.05</v>
      </c>
      <c r="L37" s="26">
        <f t="shared" si="11"/>
        <v>24.380000000000003</v>
      </c>
      <c r="M37" s="26">
        <f t="shared" si="11"/>
        <v>26.26</v>
      </c>
      <c r="N37" s="26">
        <f t="shared" si="11"/>
        <v>22.71</v>
      </c>
      <c r="O37" s="29"/>
      <c r="P37" s="29"/>
      <c r="Q37" s="28"/>
      <c r="R37" s="29"/>
      <c r="S37" s="30">
        <f>AVERAGE(S22:S26,S29:S33)</f>
        <v>11.1</v>
      </c>
      <c r="T37" s="26">
        <f>AVERAGE(T22:T26,T29:T33)</f>
        <v>1.21</v>
      </c>
      <c r="U37" s="26">
        <f>AVERAGE(U22:U26,U29:U33)</f>
        <v>3.3900000000000006</v>
      </c>
      <c r="V37" s="26">
        <f>AVERAGE(V22:V26,V29:V33)</f>
        <v>7.659999999999999</v>
      </c>
      <c r="W37" s="28"/>
      <c r="X37" s="31"/>
    </row>
    <row r="38" spans="2:24" ht="13.5">
      <c r="B38" s="17"/>
      <c r="C38" s="18">
        <v>21</v>
      </c>
      <c r="D38" s="12">
        <v>19.5</v>
      </c>
      <c r="E38" s="12">
        <v>24.3</v>
      </c>
      <c r="F38" s="33" t="s">
        <v>65</v>
      </c>
      <c r="G38" s="12">
        <v>17.7</v>
      </c>
      <c r="H38" s="14">
        <v>0.525</v>
      </c>
      <c r="I38" s="12">
        <v>95</v>
      </c>
      <c r="J38" s="12">
        <v>99.3</v>
      </c>
      <c r="K38" s="12">
        <v>88.2</v>
      </c>
      <c r="L38" s="12">
        <v>22.2</v>
      </c>
      <c r="M38" s="12">
        <v>24</v>
      </c>
      <c r="N38" s="12">
        <v>20.7</v>
      </c>
      <c r="O38" s="12">
        <v>113.5</v>
      </c>
      <c r="P38" s="12">
        <v>26.5</v>
      </c>
      <c r="Q38" s="33" t="s">
        <v>65</v>
      </c>
      <c r="R38" s="12">
        <v>0</v>
      </c>
      <c r="S38" s="15">
        <v>2.6</v>
      </c>
      <c r="T38" s="12">
        <v>1</v>
      </c>
      <c r="U38" s="12">
        <v>3.2</v>
      </c>
      <c r="V38" s="12">
        <v>10.5</v>
      </c>
      <c r="W38" s="14">
        <v>0.9972222222222222</v>
      </c>
      <c r="X38" s="16" t="s">
        <v>77</v>
      </c>
    </row>
    <row r="39" spans="2:24" ht="13.5">
      <c r="B39" s="17"/>
      <c r="C39" s="18">
        <v>22</v>
      </c>
      <c r="D39" s="19">
        <v>21.7</v>
      </c>
      <c r="E39" s="19">
        <v>25.8</v>
      </c>
      <c r="F39" s="13">
        <v>0.7076388888888889</v>
      </c>
      <c r="G39" s="19">
        <v>17.2</v>
      </c>
      <c r="H39" s="14">
        <v>0.9993055555555556</v>
      </c>
      <c r="I39" s="19">
        <v>79.2</v>
      </c>
      <c r="J39" s="19">
        <v>98.8</v>
      </c>
      <c r="K39" s="19">
        <v>53.4</v>
      </c>
      <c r="L39" s="19">
        <v>23.3</v>
      </c>
      <c r="M39" s="19">
        <v>25.8</v>
      </c>
      <c r="N39" s="19">
        <v>21.4</v>
      </c>
      <c r="O39" s="19">
        <v>49</v>
      </c>
      <c r="P39" s="19">
        <v>33.5</v>
      </c>
      <c r="Q39" s="14">
        <v>0.041666666666666664</v>
      </c>
      <c r="R39" s="19">
        <v>5.4</v>
      </c>
      <c r="S39" s="20">
        <v>15.53</v>
      </c>
      <c r="T39" s="19">
        <v>1.6</v>
      </c>
      <c r="U39" s="19">
        <v>4.6</v>
      </c>
      <c r="V39" s="19">
        <v>11.4</v>
      </c>
      <c r="W39" s="14">
        <v>0.019444444444444445</v>
      </c>
      <c r="X39" s="21" t="s">
        <v>98</v>
      </c>
    </row>
    <row r="40" spans="2:24" ht="13.5">
      <c r="B40" s="17"/>
      <c r="C40" s="18">
        <v>23</v>
      </c>
      <c r="D40" s="19">
        <v>20.7</v>
      </c>
      <c r="E40" s="19">
        <v>27.5</v>
      </c>
      <c r="F40" s="13">
        <v>0.6368055555555555</v>
      </c>
      <c r="G40" s="19">
        <v>16.2</v>
      </c>
      <c r="H40" s="14">
        <v>0.17013888888888887</v>
      </c>
      <c r="I40" s="19">
        <v>77.7</v>
      </c>
      <c r="J40" s="19">
        <v>92.1</v>
      </c>
      <c r="K40" s="19">
        <v>51.8</v>
      </c>
      <c r="L40" s="19">
        <v>23.4</v>
      </c>
      <c r="M40" s="19">
        <v>25.8</v>
      </c>
      <c r="N40" s="19">
        <v>21.5</v>
      </c>
      <c r="O40" s="19">
        <v>0</v>
      </c>
      <c r="P40" s="19"/>
      <c r="Q40" s="14"/>
      <c r="R40" s="19">
        <v>2.3</v>
      </c>
      <c r="S40" s="20">
        <v>13.58</v>
      </c>
      <c r="T40" s="19">
        <v>1</v>
      </c>
      <c r="U40" s="19">
        <v>2.4</v>
      </c>
      <c r="V40" s="19">
        <v>5.1</v>
      </c>
      <c r="W40" s="14">
        <v>0.4576388888888889</v>
      </c>
      <c r="X40" s="21" t="s">
        <v>52</v>
      </c>
    </row>
    <row r="41" spans="2:24" ht="13.5">
      <c r="B41" s="17"/>
      <c r="C41" s="18">
        <v>24</v>
      </c>
      <c r="D41" s="19">
        <v>21.4</v>
      </c>
      <c r="E41" s="19">
        <v>25.4</v>
      </c>
      <c r="F41" s="13">
        <v>0.5923611111111111</v>
      </c>
      <c r="G41" s="19">
        <v>19.6</v>
      </c>
      <c r="H41" s="14">
        <v>0.24166666666666667</v>
      </c>
      <c r="I41" s="19">
        <v>90</v>
      </c>
      <c r="J41" s="19">
        <v>98.5</v>
      </c>
      <c r="K41" s="19">
        <v>70.6</v>
      </c>
      <c r="L41" s="19">
        <v>23.6</v>
      </c>
      <c r="M41" s="19">
        <v>25.1</v>
      </c>
      <c r="N41" s="19">
        <v>22.6</v>
      </c>
      <c r="O41" s="19">
        <v>2</v>
      </c>
      <c r="P41" s="19">
        <v>1</v>
      </c>
      <c r="Q41" s="33" t="s">
        <v>96</v>
      </c>
      <c r="R41" s="19">
        <v>0.1</v>
      </c>
      <c r="S41" s="20">
        <v>7.32</v>
      </c>
      <c r="T41" s="19">
        <v>0.8</v>
      </c>
      <c r="U41" s="19">
        <v>2</v>
      </c>
      <c r="V41" s="19">
        <v>3.7</v>
      </c>
      <c r="W41" s="14">
        <v>0.5694444444444444</v>
      </c>
      <c r="X41" s="21" t="s">
        <v>58</v>
      </c>
    </row>
    <row r="42" spans="2:24" ht="13.5">
      <c r="B42" s="17"/>
      <c r="C42" s="18">
        <v>25</v>
      </c>
      <c r="D42" s="19">
        <v>21.1</v>
      </c>
      <c r="E42" s="19">
        <v>24.7</v>
      </c>
      <c r="F42" s="13">
        <v>0.6222222222222222</v>
      </c>
      <c r="G42" s="19">
        <v>19.3</v>
      </c>
      <c r="H42" s="14">
        <v>0.9909722222222223</v>
      </c>
      <c r="I42" s="19">
        <v>94.4</v>
      </c>
      <c r="J42" s="19">
        <v>99.3</v>
      </c>
      <c r="K42" s="19">
        <v>74.8</v>
      </c>
      <c r="L42" s="19">
        <v>23.6</v>
      </c>
      <c r="M42" s="19">
        <v>26.2</v>
      </c>
      <c r="N42" s="19">
        <v>22.3</v>
      </c>
      <c r="O42" s="19">
        <v>28.5</v>
      </c>
      <c r="P42" s="19">
        <v>9</v>
      </c>
      <c r="Q42" s="14">
        <v>0.7083333333333334</v>
      </c>
      <c r="R42" s="19">
        <v>0</v>
      </c>
      <c r="S42" s="20">
        <v>8.25</v>
      </c>
      <c r="T42" s="19">
        <v>0.7</v>
      </c>
      <c r="U42" s="19">
        <v>1.8</v>
      </c>
      <c r="V42" s="19">
        <v>3.2</v>
      </c>
      <c r="W42" s="14">
        <v>0.6229166666666667</v>
      </c>
      <c r="X42" s="21" t="s">
        <v>50</v>
      </c>
    </row>
    <row r="43" spans="2:24" ht="13.5">
      <c r="B43" s="47" t="s">
        <v>11</v>
      </c>
      <c r="C43" s="22" t="s">
        <v>5</v>
      </c>
      <c r="D43" s="12">
        <f>SUM(D38:D42)</f>
        <v>104.4</v>
      </c>
      <c r="E43" s="12">
        <f>SUM(E38:E42)</f>
        <v>127.7</v>
      </c>
      <c r="F43" s="23"/>
      <c r="G43" s="12">
        <f>SUM(G38:G42)</f>
        <v>89.99999999999999</v>
      </c>
      <c r="H43" s="24"/>
      <c r="I43" s="12">
        <f aca="true" t="shared" si="12" ref="I43:P43">SUM(I38:I42)</f>
        <v>436.29999999999995</v>
      </c>
      <c r="J43" s="12">
        <f t="shared" si="12"/>
        <v>488</v>
      </c>
      <c r="K43" s="12">
        <f t="shared" si="12"/>
        <v>338.8</v>
      </c>
      <c r="L43" s="12">
        <f t="shared" si="12"/>
        <v>116.1</v>
      </c>
      <c r="M43" s="12">
        <f t="shared" si="12"/>
        <v>126.89999999999999</v>
      </c>
      <c r="N43" s="12">
        <f t="shared" si="12"/>
        <v>108.49999999999999</v>
      </c>
      <c r="O43" s="12">
        <f t="shared" si="12"/>
        <v>193</v>
      </c>
      <c r="P43" s="12">
        <f t="shared" si="12"/>
        <v>70</v>
      </c>
      <c r="Q43" s="24"/>
      <c r="R43" s="12">
        <f>SUM(R38:R42)</f>
        <v>7.8</v>
      </c>
      <c r="S43" s="15">
        <f>SUM(S38:S42)</f>
        <v>47.28</v>
      </c>
      <c r="T43" s="12">
        <f>SUM(T38:T42)</f>
        <v>5.1000000000000005</v>
      </c>
      <c r="U43" s="12">
        <f>SUM(U38:U42)</f>
        <v>14</v>
      </c>
      <c r="V43" s="12">
        <f>SUM(V38:V42)</f>
        <v>33.9</v>
      </c>
      <c r="W43" s="24"/>
      <c r="X43" s="16"/>
    </row>
    <row r="44" spans="2:24" ht="13.5">
      <c r="B44" s="48"/>
      <c r="C44" s="25" t="s">
        <v>3</v>
      </c>
      <c r="D44" s="26">
        <f>AVERAGE(D38:D42)</f>
        <v>20.880000000000003</v>
      </c>
      <c r="E44" s="26">
        <f>AVERAGE(E38:E42)</f>
        <v>25.54</v>
      </c>
      <c r="F44" s="27"/>
      <c r="G44" s="26">
        <f>AVERAGE(G38:G42)</f>
        <v>17.999999999999996</v>
      </c>
      <c r="H44" s="28"/>
      <c r="I44" s="26">
        <f aca="true" t="shared" si="13" ref="I44:N44">AVERAGE(I38:I42)</f>
        <v>87.25999999999999</v>
      </c>
      <c r="J44" s="26">
        <f t="shared" si="13"/>
        <v>97.6</v>
      </c>
      <c r="K44" s="26">
        <f t="shared" si="13"/>
        <v>67.76</v>
      </c>
      <c r="L44" s="26">
        <f t="shared" si="13"/>
        <v>23.22</v>
      </c>
      <c r="M44" s="26">
        <f t="shared" si="13"/>
        <v>25.38</v>
      </c>
      <c r="N44" s="26">
        <f t="shared" si="13"/>
        <v>21.699999999999996</v>
      </c>
      <c r="O44" s="29"/>
      <c r="P44" s="29"/>
      <c r="Q44" s="28"/>
      <c r="R44" s="29"/>
      <c r="S44" s="30">
        <f>AVERAGE(S38:S42)</f>
        <v>9.456</v>
      </c>
      <c r="T44" s="26">
        <f>AVERAGE(T38:T42)</f>
        <v>1.02</v>
      </c>
      <c r="U44" s="26">
        <f>AVERAGE(U38:U42)</f>
        <v>2.8</v>
      </c>
      <c r="V44" s="26">
        <f>AVERAGE(V38:V42)</f>
        <v>6.779999999999999</v>
      </c>
      <c r="W44" s="28"/>
      <c r="X44" s="31"/>
    </row>
    <row r="45" spans="2:24" ht="13.5">
      <c r="B45" s="17"/>
      <c r="C45" s="18">
        <v>26</v>
      </c>
      <c r="D45" s="12">
        <v>21.9</v>
      </c>
      <c r="E45" s="12">
        <v>27.4</v>
      </c>
      <c r="F45" s="13">
        <v>0.48055555555555557</v>
      </c>
      <c r="G45" s="12">
        <v>18.3</v>
      </c>
      <c r="H45" s="14">
        <v>0.2465277777777778</v>
      </c>
      <c r="I45" s="12">
        <v>82.8</v>
      </c>
      <c r="J45" s="12">
        <v>98.6</v>
      </c>
      <c r="K45" s="12">
        <v>62.1</v>
      </c>
      <c r="L45" s="12">
        <v>24.4</v>
      </c>
      <c r="M45" s="12">
        <v>26.8</v>
      </c>
      <c r="N45" s="12">
        <v>22.1</v>
      </c>
      <c r="O45" s="12">
        <v>0</v>
      </c>
      <c r="P45" s="12"/>
      <c r="Q45" s="14"/>
      <c r="R45" s="12">
        <v>3.9</v>
      </c>
      <c r="S45" s="15">
        <v>16.57</v>
      </c>
      <c r="T45" s="12">
        <v>1.3</v>
      </c>
      <c r="U45" s="12">
        <v>3</v>
      </c>
      <c r="V45" s="12">
        <v>5.6</v>
      </c>
      <c r="W45" s="14">
        <v>0.8034722222222223</v>
      </c>
      <c r="X45" s="16" t="s">
        <v>80</v>
      </c>
    </row>
    <row r="46" spans="2:24" ht="27">
      <c r="B46" s="17"/>
      <c r="C46" s="18">
        <v>27</v>
      </c>
      <c r="D46" s="19">
        <v>19.9</v>
      </c>
      <c r="E46" s="19">
        <v>23.8</v>
      </c>
      <c r="F46" s="13">
        <v>0.5416666666666666</v>
      </c>
      <c r="G46" s="19">
        <v>17.1</v>
      </c>
      <c r="H46" s="14">
        <v>0.2652777777777778</v>
      </c>
      <c r="I46" s="19">
        <v>78.5</v>
      </c>
      <c r="J46" s="19">
        <v>96.1</v>
      </c>
      <c r="K46" s="19">
        <v>56.6</v>
      </c>
      <c r="L46" s="19">
        <v>23.5</v>
      </c>
      <c r="M46" s="19">
        <v>24.6</v>
      </c>
      <c r="N46" s="19">
        <v>22.4</v>
      </c>
      <c r="O46" s="19">
        <v>1</v>
      </c>
      <c r="P46" s="19">
        <v>0.5</v>
      </c>
      <c r="Q46" s="32" t="s">
        <v>85</v>
      </c>
      <c r="R46" s="19">
        <v>0</v>
      </c>
      <c r="S46" s="20">
        <v>8.4</v>
      </c>
      <c r="T46" s="19">
        <v>0.8</v>
      </c>
      <c r="U46" s="19">
        <v>2.2</v>
      </c>
      <c r="V46" s="19">
        <v>3.6</v>
      </c>
      <c r="W46" s="14">
        <v>0.8972222222222223</v>
      </c>
      <c r="X46" s="21" t="s">
        <v>68</v>
      </c>
    </row>
    <row r="47" spans="2:24" ht="13.5">
      <c r="B47" s="17"/>
      <c r="C47" s="18">
        <v>28</v>
      </c>
      <c r="D47" s="19">
        <v>21.6</v>
      </c>
      <c r="E47" s="19">
        <v>27.5</v>
      </c>
      <c r="F47" s="13">
        <v>0.7111111111111111</v>
      </c>
      <c r="G47" s="19">
        <v>18.2</v>
      </c>
      <c r="H47" s="14">
        <v>0.2708333333333333</v>
      </c>
      <c r="I47" s="19">
        <v>89.4</v>
      </c>
      <c r="J47" s="19">
        <v>99.4</v>
      </c>
      <c r="K47" s="19">
        <v>65.2</v>
      </c>
      <c r="L47" s="19">
        <v>23.6</v>
      </c>
      <c r="M47" s="19">
        <v>26.1</v>
      </c>
      <c r="N47" s="19">
        <v>21.3</v>
      </c>
      <c r="O47" s="19">
        <v>17</v>
      </c>
      <c r="P47" s="19">
        <v>4.5</v>
      </c>
      <c r="Q47" s="14">
        <v>0.08333333333333333</v>
      </c>
      <c r="R47" s="19">
        <v>1.2</v>
      </c>
      <c r="S47" s="20">
        <v>12.2</v>
      </c>
      <c r="T47" s="19">
        <v>0.7</v>
      </c>
      <c r="U47" s="19">
        <v>1.9</v>
      </c>
      <c r="V47" s="19">
        <v>3.7</v>
      </c>
      <c r="W47" s="14">
        <v>0.5875</v>
      </c>
      <c r="X47" s="21" t="s">
        <v>84</v>
      </c>
    </row>
    <row r="48" spans="2:24" ht="13.5">
      <c r="B48" s="17"/>
      <c r="C48" s="18">
        <v>29</v>
      </c>
      <c r="D48" s="19">
        <v>23.3</v>
      </c>
      <c r="E48" s="19">
        <v>28.5</v>
      </c>
      <c r="F48" s="13">
        <v>0.6375</v>
      </c>
      <c r="G48" s="19">
        <v>18.9</v>
      </c>
      <c r="H48" s="14">
        <v>0.2298611111111111</v>
      </c>
      <c r="I48" s="19">
        <v>82.3</v>
      </c>
      <c r="J48" s="19">
        <v>98.3</v>
      </c>
      <c r="K48" s="19">
        <v>59.6</v>
      </c>
      <c r="L48" s="19">
        <v>25.7</v>
      </c>
      <c r="M48" s="19">
        <v>29.1</v>
      </c>
      <c r="N48" s="19">
        <v>22.8</v>
      </c>
      <c r="O48" s="19">
        <v>0</v>
      </c>
      <c r="P48" s="19"/>
      <c r="Q48" s="14"/>
      <c r="R48" s="19">
        <v>10.1</v>
      </c>
      <c r="S48" s="20">
        <v>25.39</v>
      </c>
      <c r="T48" s="19">
        <v>1.4</v>
      </c>
      <c r="U48" s="19">
        <v>4.4</v>
      </c>
      <c r="V48" s="19">
        <v>8</v>
      </c>
      <c r="W48" s="14">
        <v>0.5777777777777778</v>
      </c>
      <c r="X48" s="21" t="s">
        <v>53</v>
      </c>
    </row>
    <row r="49" spans="2:24" ht="13.5">
      <c r="B49" s="17"/>
      <c r="C49" s="18">
        <v>30</v>
      </c>
      <c r="D49" s="19">
        <v>22.7</v>
      </c>
      <c r="E49" s="19">
        <v>25.8</v>
      </c>
      <c r="F49" s="13">
        <v>0.3847222222222222</v>
      </c>
      <c r="G49" s="19">
        <v>19.8</v>
      </c>
      <c r="H49" s="14">
        <v>0.1986111111111111</v>
      </c>
      <c r="I49" s="19">
        <v>91.5</v>
      </c>
      <c r="J49" s="19">
        <v>98.7</v>
      </c>
      <c r="K49" s="19">
        <v>73.8</v>
      </c>
      <c r="L49" s="19">
        <v>25.1</v>
      </c>
      <c r="M49" s="19">
        <v>25.8</v>
      </c>
      <c r="N49" s="19">
        <v>24</v>
      </c>
      <c r="O49" s="19">
        <v>6</v>
      </c>
      <c r="P49" s="19">
        <v>2.5</v>
      </c>
      <c r="Q49" s="14">
        <v>0.7083333333333334</v>
      </c>
      <c r="R49" s="19">
        <v>0.1</v>
      </c>
      <c r="S49" s="20">
        <v>6.07</v>
      </c>
      <c r="T49" s="19">
        <v>0.9</v>
      </c>
      <c r="U49" s="19">
        <v>2</v>
      </c>
      <c r="V49" s="19">
        <v>3.6</v>
      </c>
      <c r="W49" s="14">
        <v>0.2659722222222222</v>
      </c>
      <c r="X49" s="21" t="s">
        <v>70</v>
      </c>
    </row>
    <row r="50" spans="2:24" ht="13.5">
      <c r="B50" s="17"/>
      <c r="C50" s="18">
        <v>31</v>
      </c>
      <c r="D50" s="19"/>
      <c r="E50" s="19"/>
      <c r="F50" s="13"/>
      <c r="G50" s="19"/>
      <c r="H50" s="14"/>
      <c r="I50" s="19"/>
      <c r="J50" s="19"/>
      <c r="K50" s="19"/>
      <c r="L50" s="19"/>
      <c r="M50" s="19"/>
      <c r="N50" s="19"/>
      <c r="O50" s="19"/>
      <c r="P50" s="19"/>
      <c r="Q50" s="14"/>
      <c r="R50" s="19"/>
      <c r="S50" s="20"/>
      <c r="T50" s="19"/>
      <c r="U50" s="19"/>
      <c r="V50" s="19"/>
      <c r="W50" s="14"/>
      <c r="X50" s="21"/>
    </row>
    <row r="51" spans="2:24" ht="13.5">
      <c r="B51" s="47" t="s">
        <v>12</v>
      </c>
      <c r="C51" s="22" t="s">
        <v>5</v>
      </c>
      <c r="D51" s="12">
        <f>SUM(D45:D50)</f>
        <v>109.4</v>
      </c>
      <c r="E51" s="12">
        <f>SUM(E45:E50)</f>
        <v>133</v>
      </c>
      <c r="F51" s="23"/>
      <c r="G51" s="12">
        <f>SUM(G45:G50)</f>
        <v>92.3</v>
      </c>
      <c r="H51" s="24"/>
      <c r="I51" s="12">
        <f aca="true" t="shared" si="14" ref="I51:P51">SUM(I45:I50)</f>
        <v>424.5</v>
      </c>
      <c r="J51" s="12">
        <f t="shared" si="14"/>
        <v>491.1</v>
      </c>
      <c r="K51" s="12">
        <f t="shared" si="14"/>
        <v>317.3</v>
      </c>
      <c r="L51" s="12">
        <f t="shared" si="14"/>
        <v>122.30000000000001</v>
      </c>
      <c r="M51" s="12">
        <f t="shared" si="14"/>
        <v>132.4</v>
      </c>
      <c r="N51" s="12">
        <f t="shared" si="14"/>
        <v>112.6</v>
      </c>
      <c r="O51" s="12">
        <f t="shared" si="14"/>
        <v>24</v>
      </c>
      <c r="P51" s="12">
        <f t="shared" si="14"/>
        <v>7.5</v>
      </c>
      <c r="Q51" s="24"/>
      <c r="R51" s="12">
        <f>SUM(R45:R50)</f>
        <v>15.299999999999999</v>
      </c>
      <c r="S51" s="15">
        <f>SUM(S45:S50)</f>
        <v>68.63</v>
      </c>
      <c r="T51" s="12">
        <f>SUM(T45:T50)</f>
        <v>5.1</v>
      </c>
      <c r="U51" s="12">
        <f>SUM(U45:U50)</f>
        <v>13.5</v>
      </c>
      <c r="V51" s="12">
        <f>SUM(V45:V50)</f>
        <v>24.5</v>
      </c>
      <c r="W51" s="24"/>
      <c r="X51" s="16"/>
    </row>
    <row r="52" spans="2:24" ht="13.5">
      <c r="B52" s="48"/>
      <c r="C52" s="25" t="s">
        <v>3</v>
      </c>
      <c r="D52" s="26">
        <f>AVERAGE(D45:D50)</f>
        <v>21.880000000000003</v>
      </c>
      <c r="E52" s="26">
        <f>AVERAGE(E45:E50)</f>
        <v>26.6</v>
      </c>
      <c r="F52" s="27"/>
      <c r="G52" s="26">
        <f>AVERAGE(G45:G50)</f>
        <v>18.46</v>
      </c>
      <c r="H52" s="28"/>
      <c r="I52" s="26">
        <f aca="true" t="shared" si="15" ref="I52:N52">AVERAGE(I45:I50)</f>
        <v>84.9</v>
      </c>
      <c r="J52" s="26">
        <f t="shared" si="15"/>
        <v>98.22</v>
      </c>
      <c r="K52" s="26">
        <f t="shared" si="15"/>
        <v>63.46</v>
      </c>
      <c r="L52" s="26">
        <f t="shared" si="15"/>
        <v>24.46</v>
      </c>
      <c r="M52" s="26">
        <f t="shared" si="15"/>
        <v>26.48</v>
      </c>
      <c r="N52" s="26">
        <f t="shared" si="15"/>
        <v>22.52</v>
      </c>
      <c r="O52" s="29"/>
      <c r="P52" s="29"/>
      <c r="Q52" s="28"/>
      <c r="R52" s="29"/>
      <c r="S52" s="30">
        <f>AVERAGE(S45:S50)</f>
        <v>13.725999999999999</v>
      </c>
      <c r="T52" s="26">
        <f>AVERAGE(T45:T50)</f>
        <v>1.02</v>
      </c>
      <c r="U52" s="26">
        <f>AVERAGE(U45:U50)</f>
        <v>2.7</v>
      </c>
      <c r="V52" s="26">
        <f>AVERAGE(V45:V50)</f>
        <v>4.9</v>
      </c>
      <c r="W52" s="28"/>
      <c r="X52" s="31"/>
    </row>
    <row r="53" spans="2:24" ht="13.5">
      <c r="B53" s="47" t="s">
        <v>13</v>
      </c>
      <c r="C53" s="22" t="s">
        <v>5</v>
      </c>
      <c r="D53" s="12">
        <f>SUM(D38:D42,D45:D50)</f>
        <v>213.8</v>
      </c>
      <c r="E53" s="12">
        <f>SUM(E38:E42,E45:E50)</f>
        <v>260.7</v>
      </c>
      <c r="F53" s="23"/>
      <c r="G53" s="12">
        <f>SUM(G38:G42,G45:G50)</f>
        <v>182.29999999999998</v>
      </c>
      <c r="H53" s="24"/>
      <c r="I53" s="12">
        <f aca="true" t="shared" si="16" ref="I53:P53">SUM(I38:I42,I45:I50)</f>
        <v>860.7999999999998</v>
      </c>
      <c r="J53" s="12">
        <f t="shared" si="16"/>
        <v>979.1</v>
      </c>
      <c r="K53" s="12">
        <f t="shared" si="16"/>
        <v>656.1</v>
      </c>
      <c r="L53" s="12">
        <f t="shared" si="16"/>
        <v>238.39999999999998</v>
      </c>
      <c r="M53" s="12">
        <f t="shared" si="16"/>
        <v>259.29999999999995</v>
      </c>
      <c r="N53" s="12">
        <f t="shared" si="16"/>
        <v>221.10000000000002</v>
      </c>
      <c r="O53" s="12">
        <f t="shared" si="16"/>
        <v>217</v>
      </c>
      <c r="P53" s="12">
        <f t="shared" si="16"/>
        <v>77.5</v>
      </c>
      <c r="Q53" s="24"/>
      <c r="R53" s="12">
        <f>SUM(R38:R42,R45:R50)</f>
        <v>23.1</v>
      </c>
      <c r="S53" s="15">
        <f>SUM(S38:S42,S45:S50)</f>
        <v>115.91</v>
      </c>
      <c r="T53" s="12">
        <f>SUM(T38:T42,T45:T50)</f>
        <v>10.200000000000001</v>
      </c>
      <c r="U53" s="12">
        <f>SUM(U38:U42,U45:U50)</f>
        <v>27.5</v>
      </c>
      <c r="V53" s="12">
        <f>SUM(V38:V42,V45:V50)</f>
        <v>58.400000000000006</v>
      </c>
      <c r="W53" s="24"/>
      <c r="X53" s="16"/>
    </row>
    <row r="54" spans="2:24" ht="13.5">
      <c r="B54" s="48"/>
      <c r="C54" s="25" t="s">
        <v>3</v>
      </c>
      <c r="D54" s="26">
        <f>AVERAGE(D38:D42,D45:D50)</f>
        <v>21.380000000000003</v>
      </c>
      <c r="E54" s="26">
        <f>AVERAGE(E38:E42,E45:E50)</f>
        <v>26.07</v>
      </c>
      <c r="F54" s="27"/>
      <c r="G54" s="26">
        <f>AVERAGE(G38:G42,G45:G50)</f>
        <v>18.229999999999997</v>
      </c>
      <c r="H54" s="28"/>
      <c r="I54" s="26">
        <f aca="true" t="shared" si="17" ref="I54:N54">AVERAGE(I38:I42,I45:I50)</f>
        <v>86.07999999999998</v>
      </c>
      <c r="J54" s="26">
        <f t="shared" si="17"/>
        <v>97.91</v>
      </c>
      <c r="K54" s="26">
        <f t="shared" si="17"/>
        <v>65.61</v>
      </c>
      <c r="L54" s="26">
        <f t="shared" si="17"/>
        <v>23.839999999999996</v>
      </c>
      <c r="M54" s="26">
        <f t="shared" si="17"/>
        <v>25.929999999999996</v>
      </c>
      <c r="N54" s="26">
        <f t="shared" si="17"/>
        <v>22.110000000000003</v>
      </c>
      <c r="O54" s="29"/>
      <c r="P54" s="29"/>
      <c r="Q54" s="28"/>
      <c r="R54" s="29"/>
      <c r="S54" s="30">
        <f>AVERAGE(S38:S42,S45:S50)</f>
        <v>11.591</v>
      </c>
      <c r="T54" s="26">
        <f>AVERAGE(T38:T42,T45:T50)</f>
        <v>1.02</v>
      </c>
      <c r="U54" s="26">
        <f>AVERAGE(U38:U42,U45:U50)</f>
        <v>2.75</v>
      </c>
      <c r="V54" s="26">
        <f>AVERAGE(V38:V42,V45:V50)</f>
        <v>5.840000000000001</v>
      </c>
      <c r="W54" s="28"/>
      <c r="X54" s="31"/>
    </row>
    <row r="55" spans="2:24" ht="13.5">
      <c r="B55" s="47" t="s">
        <v>14</v>
      </c>
      <c r="C55" s="22" t="s">
        <v>5</v>
      </c>
      <c r="D55" s="12">
        <f>SUM(D6:D10,D13:D17,D22:D26,D29:D33,D38:D42,D45:D50)</f>
        <v>645.6</v>
      </c>
      <c r="E55" s="12">
        <f>SUM(E6:E10,E13:E17,E22:E26,E29:E33,E38:E42,E45:E50)</f>
        <v>781.4999999999998</v>
      </c>
      <c r="F55" s="23"/>
      <c r="G55" s="12">
        <f>SUM(G6:G10,G13:G17,G22:G26,G29:G33,G38:G42,G45:G50)</f>
        <v>540.5</v>
      </c>
      <c r="H55" s="24"/>
      <c r="I55" s="12">
        <f aca="true" t="shared" si="18" ref="I55:O55">SUM(I6:I10,I13:I17,I22:I26,I29:I33,I38:I42,I45:I50)</f>
        <v>2503.8000000000006</v>
      </c>
      <c r="J55" s="12">
        <f t="shared" si="18"/>
        <v>2903.7000000000003</v>
      </c>
      <c r="K55" s="12">
        <f t="shared" si="18"/>
        <v>1868.2999999999997</v>
      </c>
      <c r="L55" s="12">
        <f t="shared" si="18"/>
        <v>720.1000000000001</v>
      </c>
      <c r="M55" s="12">
        <f t="shared" si="18"/>
        <v>782.9999999999998</v>
      </c>
      <c r="N55" s="12">
        <f t="shared" si="18"/>
        <v>666.6999999999997</v>
      </c>
      <c r="O55" s="12">
        <f t="shared" si="18"/>
        <v>393.5</v>
      </c>
      <c r="P55" s="12"/>
      <c r="Q55" s="24"/>
      <c r="R55" s="12">
        <f>SUM(R6:R10,R13:R17,R22:R26,R29:R33,R38:R42,R45:R50)</f>
        <v>83.49999999999999</v>
      </c>
      <c r="S55" s="15">
        <f>SUM(S6:S10,S13:S17,S22:S26,S29:S33,S38:S42,S45:S50)</f>
        <v>380.72999999999996</v>
      </c>
      <c r="T55" s="12">
        <f>SUM(T6:T10,T13:T17,T22:T26,T29:T33,T38:T42,T45:T50)</f>
        <v>34.9</v>
      </c>
      <c r="U55" s="12">
        <f>SUM(U6:U10,U13:U17,U22:U26,U29:U33,U38:U42,U45:U50)</f>
        <v>96</v>
      </c>
      <c r="V55" s="12">
        <f>SUM(V6:V10,V13:V17,V22:V26,V29:V33,V38:V42,V45:V50)</f>
        <v>211.39999999999995</v>
      </c>
      <c r="W55" s="24"/>
      <c r="X55" s="16"/>
    </row>
    <row r="56" spans="2:24" ht="13.5">
      <c r="B56" s="48" t="s">
        <v>15</v>
      </c>
      <c r="C56" s="25" t="s">
        <v>3</v>
      </c>
      <c r="D56" s="26">
        <f>AVERAGE(D6:D10,D13:D17,D22:D26,D29:D33,D38:D42,D45:D50)</f>
        <v>21.52</v>
      </c>
      <c r="E56" s="26">
        <f>AVERAGE(E6:E10,E13:E17,E22:E26,E29:E33,E38:E42,E45:E50)</f>
        <v>26.049999999999994</v>
      </c>
      <c r="F56" s="27"/>
      <c r="G56" s="26">
        <f>AVERAGE(G6:G10,G13:G17,G22:G26,G29:G33,G38:G42,G45:G50)</f>
        <v>18.016666666666666</v>
      </c>
      <c r="H56" s="28"/>
      <c r="I56" s="26">
        <f aca="true" t="shared" si="19" ref="I56:N56">AVERAGE(I6:I10,I13:I17,I22:I26,I29:I33,I38:I42,I45:I50)</f>
        <v>83.46000000000002</v>
      </c>
      <c r="J56" s="26">
        <f t="shared" si="19"/>
        <v>96.79</v>
      </c>
      <c r="K56" s="26">
        <f t="shared" si="19"/>
        <v>62.27666666666666</v>
      </c>
      <c r="L56" s="26">
        <f t="shared" si="19"/>
        <v>24.003333333333337</v>
      </c>
      <c r="M56" s="26">
        <f t="shared" si="19"/>
        <v>26.09999999999999</v>
      </c>
      <c r="N56" s="26">
        <f t="shared" si="19"/>
        <v>22.223333333333322</v>
      </c>
      <c r="O56" s="29"/>
      <c r="P56" s="29"/>
      <c r="Q56" s="28"/>
      <c r="R56" s="29"/>
      <c r="S56" s="30">
        <f>AVERAGE(S6:S10,S13:S17,S22:S26,S29:S33,S38:S42,S45:S50)</f>
        <v>12.690999999999999</v>
      </c>
      <c r="T56" s="26">
        <f>AVERAGE(T6:T10,T13:T17,T22:T26,T29:T33,T38:T42,T45:T50)</f>
        <v>1.1633333333333333</v>
      </c>
      <c r="U56" s="26">
        <f>AVERAGE(U6:U10,U13:U17,U22:U26,U29:U33,U38:U42,U45:U50)</f>
        <v>3.2</v>
      </c>
      <c r="V56" s="26">
        <f>AVERAGE(V6:V10,V13:V17,V22:V26,V29:V33,V38:V42,V45:V50)</f>
        <v>7.046666666666665</v>
      </c>
      <c r="W56" s="28"/>
      <c r="X56" s="31"/>
    </row>
  </sheetData>
  <sheetProtection/>
  <mergeCells count="17">
    <mergeCell ref="L4:N4"/>
    <mergeCell ref="O4:Q4"/>
    <mergeCell ref="T4:X4"/>
    <mergeCell ref="B11:B12"/>
    <mergeCell ref="B4:C5"/>
    <mergeCell ref="E4:F4"/>
    <mergeCell ref="G4:H4"/>
    <mergeCell ref="I4:K4"/>
    <mergeCell ref="B55:B56"/>
    <mergeCell ref="B36:B37"/>
    <mergeCell ref="B43:B44"/>
    <mergeCell ref="B51:B52"/>
    <mergeCell ref="B53:B54"/>
    <mergeCell ref="B18:B19"/>
    <mergeCell ref="B20:B21"/>
    <mergeCell ref="B27:B28"/>
    <mergeCell ref="B34:B35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5118110236220472" bottom="0.1968503937007874" header="0.5118110236220472" footer="0.5118110236220472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25390625" style="1" customWidth="1"/>
    <col min="2" max="2" width="7.125" style="1" bestFit="1" customWidth="1"/>
    <col min="3" max="3" width="5.25390625" style="1" bestFit="1" customWidth="1"/>
    <col min="4" max="24" width="8.125" style="1" customWidth="1"/>
    <col min="25" max="16384" width="9.00390625" style="1" customWidth="1"/>
  </cols>
  <sheetData>
    <row r="2" spans="2:5" ht="18.75">
      <c r="B2" s="2" t="s">
        <v>35</v>
      </c>
      <c r="C2" s="3" t="s">
        <v>16</v>
      </c>
      <c r="D2" s="2" t="s">
        <v>44</v>
      </c>
      <c r="E2" s="3" t="s">
        <v>17</v>
      </c>
    </row>
    <row r="3" ht="6.75" customHeight="1">
      <c r="B3" s="4"/>
    </row>
    <row r="4" spans="2:24" ht="13.5">
      <c r="B4" s="47" t="s">
        <v>18</v>
      </c>
      <c r="C4" s="49"/>
      <c r="D4" s="5" t="s">
        <v>0</v>
      </c>
      <c r="E4" s="44" t="s">
        <v>19</v>
      </c>
      <c r="F4" s="46"/>
      <c r="G4" s="45" t="s">
        <v>20</v>
      </c>
      <c r="H4" s="45"/>
      <c r="I4" s="44" t="s">
        <v>21</v>
      </c>
      <c r="J4" s="45"/>
      <c r="K4" s="46"/>
      <c r="L4" s="44" t="s">
        <v>22</v>
      </c>
      <c r="M4" s="45"/>
      <c r="N4" s="46"/>
      <c r="O4" s="45" t="s">
        <v>23</v>
      </c>
      <c r="P4" s="45"/>
      <c r="Q4" s="45"/>
      <c r="R4" s="6" t="s">
        <v>24</v>
      </c>
      <c r="S4" s="5" t="s">
        <v>25</v>
      </c>
      <c r="T4" s="44" t="s">
        <v>26</v>
      </c>
      <c r="U4" s="45"/>
      <c r="V4" s="45"/>
      <c r="W4" s="45"/>
      <c r="X4" s="46"/>
    </row>
    <row r="5" spans="2:24" ht="15.75">
      <c r="B5" s="48"/>
      <c r="C5" s="50"/>
      <c r="D5" s="7" t="s">
        <v>27</v>
      </c>
      <c r="E5" s="8" t="s">
        <v>28</v>
      </c>
      <c r="F5" s="8" t="s">
        <v>29</v>
      </c>
      <c r="G5" s="8" t="s">
        <v>28</v>
      </c>
      <c r="H5" s="8" t="s">
        <v>29</v>
      </c>
      <c r="I5" s="8" t="s">
        <v>0</v>
      </c>
      <c r="J5" s="8" t="s">
        <v>1</v>
      </c>
      <c r="K5" s="8" t="s">
        <v>2</v>
      </c>
      <c r="L5" s="8" t="s">
        <v>0</v>
      </c>
      <c r="M5" s="8" t="s">
        <v>1</v>
      </c>
      <c r="N5" s="8" t="s">
        <v>2</v>
      </c>
      <c r="O5" s="8" t="s">
        <v>30</v>
      </c>
      <c r="P5" s="8" t="s">
        <v>31</v>
      </c>
      <c r="Q5" s="8" t="s">
        <v>29</v>
      </c>
      <c r="R5" s="9" t="s">
        <v>32</v>
      </c>
      <c r="S5" s="7" t="s">
        <v>115</v>
      </c>
      <c r="T5" s="8" t="s">
        <v>0</v>
      </c>
      <c r="U5" s="8" t="s">
        <v>1</v>
      </c>
      <c r="V5" s="8" t="s">
        <v>33</v>
      </c>
      <c r="W5" s="8" t="s">
        <v>29</v>
      </c>
      <c r="X5" s="8" t="s">
        <v>34</v>
      </c>
    </row>
    <row r="6" spans="2:24" ht="27">
      <c r="B6" s="10"/>
      <c r="C6" s="11">
        <v>1</v>
      </c>
      <c r="D6" s="12">
        <v>25.4</v>
      </c>
      <c r="E6" s="12">
        <v>30.3</v>
      </c>
      <c r="F6" s="13">
        <v>0.7215277777777778</v>
      </c>
      <c r="G6" s="12">
        <v>22.2</v>
      </c>
      <c r="H6" s="14">
        <v>0.005555555555555556</v>
      </c>
      <c r="I6" s="12">
        <v>90.6</v>
      </c>
      <c r="J6" s="12">
        <v>98.7</v>
      </c>
      <c r="K6" s="12">
        <v>70.2</v>
      </c>
      <c r="L6" s="12">
        <v>25.6</v>
      </c>
      <c r="M6" s="12">
        <v>27.4</v>
      </c>
      <c r="N6" s="12">
        <v>24.1</v>
      </c>
      <c r="O6" s="12">
        <v>3.5</v>
      </c>
      <c r="P6" s="12">
        <v>1.5</v>
      </c>
      <c r="Q6" s="32" t="s">
        <v>99</v>
      </c>
      <c r="R6" s="12">
        <v>0.6</v>
      </c>
      <c r="S6" s="15">
        <v>8.36</v>
      </c>
      <c r="T6" s="12">
        <v>1</v>
      </c>
      <c r="U6" s="12">
        <v>2.8</v>
      </c>
      <c r="V6" s="12">
        <v>6.8</v>
      </c>
      <c r="W6" s="14">
        <v>0.3729166666666666</v>
      </c>
      <c r="X6" s="16" t="s">
        <v>50</v>
      </c>
    </row>
    <row r="7" spans="2:24" ht="13.5">
      <c r="B7" s="17"/>
      <c r="C7" s="18">
        <v>2</v>
      </c>
      <c r="D7" s="19">
        <v>25.5</v>
      </c>
      <c r="E7" s="19">
        <v>31</v>
      </c>
      <c r="F7" s="13">
        <v>0.5944444444444444</v>
      </c>
      <c r="G7" s="19">
        <v>21.8</v>
      </c>
      <c r="H7" s="14">
        <v>0.2465277777777778</v>
      </c>
      <c r="I7" s="19">
        <v>78.8</v>
      </c>
      <c r="J7" s="19">
        <v>96.6</v>
      </c>
      <c r="K7" s="19">
        <v>51.8</v>
      </c>
      <c r="L7" s="19">
        <v>26.7</v>
      </c>
      <c r="M7" s="19">
        <v>29</v>
      </c>
      <c r="N7" s="19">
        <v>24.6</v>
      </c>
      <c r="O7" s="19">
        <v>0</v>
      </c>
      <c r="P7" s="19"/>
      <c r="Q7" s="14"/>
      <c r="R7" s="19">
        <v>5.8</v>
      </c>
      <c r="S7" s="20">
        <v>18.44</v>
      </c>
      <c r="T7" s="19">
        <v>1</v>
      </c>
      <c r="U7" s="19">
        <v>2.6</v>
      </c>
      <c r="V7" s="19">
        <v>5.1</v>
      </c>
      <c r="W7" s="14">
        <v>0.4583333333333333</v>
      </c>
      <c r="X7" s="21" t="s">
        <v>53</v>
      </c>
    </row>
    <row r="8" spans="2:24" ht="27">
      <c r="B8" s="17"/>
      <c r="C8" s="18">
        <v>3</v>
      </c>
      <c r="D8" s="19">
        <v>24.2</v>
      </c>
      <c r="E8" s="19">
        <v>27.5</v>
      </c>
      <c r="F8" s="13">
        <v>0.6590277777777778</v>
      </c>
      <c r="G8" s="19">
        <v>21.9</v>
      </c>
      <c r="H8" s="14">
        <v>0.9951388888888889</v>
      </c>
      <c r="I8" s="19">
        <v>90.8</v>
      </c>
      <c r="J8" s="19">
        <v>97</v>
      </c>
      <c r="K8" s="19">
        <v>80.8</v>
      </c>
      <c r="L8" s="19">
        <v>26.1</v>
      </c>
      <c r="M8" s="19">
        <v>27.4</v>
      </c>
      <c r="N8" s="19">
        <v>25.1</v>
      </c>
      <c r="O8" s="19">
        <v>10.5</v>
      </c>
      <c r="P8" s="19">
        <v>3</v>
      </c>
      <c r="Q8" s="32" t="s">
        <v>100</v>
      </c>
      <c r="R8" s="19">
        <v>0</v>
      </c>
      <c r="S8" s="20">
        <v>6.46</v>
      </c>
      <c r="T8" s="19">
        <v>1.2</v>
      </c>
      <c r="U8" s="19">
        <v>3.4</v>
      </c>
      <c r="V8" s="19">
        <v>8.6</v>
      </c>
      <c r="W8" s="14">
        <v>0.517361111111111</v>
      </c>
      <c r="X8" s="21" t="s">
        <v>61</v>
      </c>
    </row>
    <row r="9" spans="2:24" ht="27">
      <c r="B9" s="17"/>
      <c r="C9" s="18">
        <v>4</v>
      </c>
      <c r="D9" s="19">
        <v>24.6</v>
      </c>
      <c r="E9" s="19">
        <v>30.3</v>
      </c>
      <c r="F9" s="13">
        <v>0.4979166666666666</v>
      </c>
      <c r="G9" s="19">
        <v>20.4</v>
      </c>
      <c r="H9" s="14">
        <v>0.1840277777777778</v>
      </c>
      <c r="I9" s="19">
        <v>85</v>
      </c>
      <c r="J9" s="19">
        <v>99.3</v>
      </c>
      <c r="K9" s="19">
        <v>57.8</v>
      </c>
      <c r="L9" s="19">
        <v>26.8</v>
      </c>
      <c r="M9" s="19">
        <v>29.3</v>
      </c>
      <c r="N9" s="19">
        <v>24.3</v>
      </c>
      <c r="O9" s="19">
        <v>2.5</v>
      </c>
      <c r="P9" s="19">
        <v>1</v>
      </c>
      <c r="Q9" s="32" t="s">
        <v>101</v>
      </c>
      <c r="R9" s="19">
        <v>5.7</v>
      </c>
      <c r="S9" s="20">
        <v>19.57</v>
      </c>
      <c r="T9" s="19">
        <v>1</v>
      </c>
      <c r="U9" s="19">
        <v>3.3</v>
      </c>
      <c r="V9" s="19">
        <v>6.4</v>
      </c>
      <c r="W9" s="14">
        <v>0.5201388888888888</v>
      </c>
      <c r="X9" s="21" t="s">
        <v>84</v>
      </c>
    </row>
    <row r="10" spans="2:24" ht="13.5">
      <c r="B10" s="17"/>
      <c r="C10" s="18">
        <v>5</v>
      </c>
      <c r="D10" s="19">
        <v>23.5</v>
      </c>
      <c r="E10" s="19">
        <v>26.7</v>
      </c>
      <c r="F10" s="13">
        <v>0.6979166666666666</v>
      </c>
      <c r="G10" s="19">
        <v>22.3</v>
      </c>
      <c r="H10" s="14">
        <v>0.39305555555555555</v>
      </c>
      <c r="I10" s="19">
        <v>93.6</v>
      </c>
      <c r="J10" s="19">
        <v>98.8</v>
      </c>
      <c r="K10" s="19">
        <v>75.2</v>
      </c>
      <c r="L10" s="19">
        <v>26</v>
      </c>
      <c r="M10" s="19">
        <v>27.2</v>
      </c>
      <c r="N10" s="19">
        <v>24.3</v>
      </c>
      <c r="O10" s="19">
        <v>40</v>
      </c>
      <c r="P10" s="19">
        <v>11.5</v>
      </c>
      <c r="Q10" s="14">
        <v>0.375</v>
      </c>
      <c r="R10" s="19">
        <v>0</v>
      </c>
      <c r="S10" s="20">
        <v>6.51</v>
      </c>
      <c r="T10" s="19">
        <v>0.7</v>
      </c>
      <c r="U10" s="19">
        <v>1.8</v>
      </c>
      <c r="V10" s="19">
        <v>4</v>
      </c>
      <c r="W10" s="14">
        <v>0.5527777777777778</v>
      </c>
      <c r="X10" s="21" t="s">
        <v>68</v>
      </c>
    </row>
    <row r="11" spans="2:24" ht="13.5">
      <c r="B11" s="47" t="s">
        <v>4</v>
      </c>
      <c r="C11" s="22" t="s">
        <v>5</v>
      </c>
      <c r="D11" s="12">
        <f>SUM(D6:D10)</f>
        <v>123.19999999999999</v>
      </c>
      <c r="E11" s="12">
        <f>SUM(E6:E10)</f>
        <v>145.79999999999998</v>
      </c>
      <c r="F11" s="23"/>
      <c r="G11" s="12">
        <f>SUM(G6:G10)</f>
        <v>108.60000000000001</v>
      </c>
      <c r="H11" s="24"/>
      <c r="I11" s="12">
        <f aca="true" t="shared" si="0" ref="I11:P11">SUM(I6:I10)</f>
        <v>438.79999999999995</v>
      </c>
      <c r="J11" s="12">
        <f t="shared" si="0"/>
        <v>490.40000000000003</v>
      </c>
      <c r="K11" s="12">
        <f t="shared" si="0"/>
        <v>335.8</v>
      </c>
      <c r="L11" s="12">
        <f t="shared" si="0"/>
        <v>131.2</v>
      </c>
      <c r="M11" s="12">
        <f t="shared" si="0"/>
        <v>140.29999999999998</v>
      </c>
      <c r="N11" s="12">
        <f t="shared" si="0"/>
        <v>122.4</v>
      </c>
      <c r="O11" s="12">
        <f t="shared" si="0"/>
        <v>56.5</v>
      </c>
      <c r="P11" s="12">
        <f t="shared" si="0"/>
        <v>17</v>
      </c>
      <c r="Q11" s="24"/>
      <c r="R11" s="12">
        <f>SUM(R6:R10)</f>
        <v>12.1</v>
      </c>
      <c r="S11" s="15">
        <f>SUM(S6:S10)</f>
        <v>59.339999999999996</v>
      </c>
      <c r="T11" s="12">
        <f>SUM(T6:T10)</f>
        <v>4.9</v>
      </c>
      <c r="U11" s="12">
        <f>SUM(U6:U10)</f>
        <v>13.900000000000002</v>
      </c>
      <c r="V11" s="12">
        <f>SUM(V6:V10)</f>
        <v>30.9</v>
      </c>
      <c r="W11" s="24"/>
      <c r="X11" s="16"/>
    </row>
    <row r="12" spans="2:24" ht="13.5">
      <c r="B12" s="48"/>
      <c r="C12" s="25" t="s">
        <v>3</v>
      </c>
      <c r="D12" s="26">
        <f>AVERAGE(D6:D10)</f>
        <v>24.639999999999997</v>
      </c>
      <c r="E12" s="26">
        <f>AVERAGE(E6:E10)</f>
        <v>29.159999999999997</v>
      </c>
      <c r="F12" s="27"/>
      <c r="G12" s="26">
        <f>AVERAGE(G6:G10)</f>
        <v>21.720000000000002</v>
      </c>
      <c r="H12" s="28"/>
      <c r="I12" s="26">
        <f aca="true" t="shared" si="1" ref="I12:N12">AVERAGE(I6:I10)</f>
        <v>87.75999999999999</v>
      </c>
      <c r="J12" s="26">
        <f t="shared" si="1"/>
        <v>98.08000000000001</v>
      </c>
      <c r="K12" s="26">
        <f t="shared" si="1"/>
        <v>67.16</v>
      </c>
      <c r="L12" s="26">
        <f t="shared" si="1"/>
        <v>26.24</v>
      </c>
      <c r="M12" s="26">
        <f t="shared" si="1"/>
        <v>28.059999999999995</v>
      </c>
      <c r="N12" s="26">
        <f t="shared" si="1"/>
        <v>24.48</v>
      </c>
      <c r="O12" s="29"/>
      <c r="P12" s="29"/>
      <c r="Q12" s="28"/>
      <c r="R12" s="29"/>
      <c r="S12" s="30">
        <f>AVERAGE(S6:S10)</f>
        <v>11.867999999999999</v>
      </c>
      <c r="T12" s="26">
        <f>AVERAGE(T6:T10)</f>
        <v>0.9800000000000001</v>
      </c>
      <c r="U12" s="26">
        <f>AVERAGE(U6:U10)</f>
        <v>2.7800000000000002</v>
      </c>
      <c r="V12" s="26">
        <f>AVERAGE(V6:V10)</f>
        <v>6.18</v>
      </c>
      <c r="W12" s="28"/>
      <c r="X12" s="31"/>
    </row>
    <row r="13" spans="2:24" ht="27">
      <c r="B13" s="17"/>
      <c r="C13" s="18">
        <v>6</v>
      </c>
      <c r="D13" s="12">
        <v>25.7</v>
      </c>
      <c r="E13" s="12">
        <v>30.1</v>
      </c>
      <c r="F13" s="13">
        <v>0.5444444444444444</v>
      </c>
      <c r="G13" s="12">
        <v>22.2</v>
      </c>
      <c r="H13" s="14">
        <v>0.13055555555555556</v>
      </c>
      <c r="I13" s="12">
        <v>88.1</v>
      </c>
      <c r="J13" s="12">
        <v>97.3</v>
      </c>
      <c r="K13" s="12">
        <v>71.7</v>
      </c>
      <c r="L13" s="12">
        <v>26.5</v>
      </c>
      <c r="M13" s="12">
        <v>28.6</v>
      </c>
      <c r="N13" s="12">
        <v>24.5</v>
      </c>
      <c r="O13" s="12">
        <v>2</v>
      </c>
      <c r="P13" s="12">
        <v>1</v>
      </c>
      <c r="Q13" s="32" t="s">
        <v>102</v>
      </c>
      <c r="R13" s="12">
        <v>1.7</v>
      </c>
      <c r="S13" s="15">
        <v>12.69</v>
      </c>
      <c r="T13" s="12">
        <v>1.4</v>
      </c>
      <c r="U13" s="12">
        <v>3.8</v>
      </c>
      <c r="V13" s="12">
        <v>8.4</v>
      </c>
      <c r="W13" s="14">
        <v>0.6055555555555555</v>
      </c>
      <c r="X13" s="16" t="s">
        <v>53</v>
      </c>
    </row>
    <row r="14" spans="2:24" ht="13.5">
      <c r="B14" s="17"/>
      <c r="C14" s="18">
        <v>7</v>
      </c>
      <c r="D14" s="19">
        <v>23.6</v>
      </c>
      <c r="E14" s="19">
        <v>27.9</v>
      </c>
      <c r="F14" s="13">
        <v>0.6722222222222222</v>
      </c>
      <c r="G14" s="19">
        <v>20.1</v>
      </c>
      <c r="H14" s="14">
        <v>0.9833333333333334</v>
      </c>
      <c r="I14" s="19">
        <v>87.2</v>
      </c>
      <c r="J14" s="19">
        <v>98.4</v>
      </c>
      <c r="K14" s="19">
        <v>62.4</v>
      </c>
      <c r="L14" s="19">
        <v>25.7</v>
      </c>
      <c r="M14" s="19">
        <v>27.2</v>
      </c>
      <c r="N14" s="19">
        <v>23.6</v>
      </c>
      <c r="O14" s="19">
        <v>27.5</v>
      </c>
      <c r="P14" s="19">
        <v>16.5</v>
      </c>
      <c r="Q14" s="14">
        <v>0.2916666666666667</v>
      </c>
      <c r="R14" s="19">
        <v>1.3</v>
      </c>
      <c r="S14" s="20">
        <v>8.09</v>
      </c>
      <c r="T14" s="19">
        <v>1.2</v>
      </c>
      <c r="U14" s="19">
        <v>4.6</v>
      </c>
      <c r="V14" s="19">
        <v>12</v>
      </c>
      <c r="W14" s="14">
        <v>0.26319444444444445</v>
      </c>
      <c r="X14" s="21" t="s">
        <v>53</v>
      </c>
    </row>
    <row r="15" spans="2:24" ht="13.5">
      <c r="B15" s="17"/>
      <c r="C15" s="18">
        <v>8</v>
      </c>
      <c r="D15" s="19">
        <v>23.6</v>
      </c>
      <c r="E15" s="19">
        <v>29.5</v>
      </c>
      <c r="F15" s="13">
        <v>0.6472222222222223</v>
      </c>
      <c r="G15" s="19">
        <v>17.8</v>
      </c>
      <c r="H15" s="14">
        <v>0.21041666666666667</v>
      </c>
      <c r="I15" s="19">
        <v>72.5</v>
      </c>
      <c r="J15" s="19">
        <v>93.3</v>
      </c>
      <c r="K15" s="19">
        <v>51.5</v>
      </c>
      <c r="L15" s="19">
        <v>26.3</v>
      </c>
      <c r="M15" s="19">
        <v>29.7</v>
      </c>
      <c r="N15" s="19">
        <v>23.2</v>
      </c>
      <c r="O15" s="19"/>
      <c r="P15" s="19"/>
      <c r="Q15" s="14"/>
      <c r="R15" s="19">
        <v>9.3</v>
      </c>
      <c r="S15" s="20">
        <v>26.5</v>
      </c>
      <c r="T15" s="19">
        <v>1.3</v>
      </c>
      <c r="U15" s="19">
        <v>3.8</v>
      </c>
      <c r="V15" s="19">
        <v>9.2</v>
      </c>
      <c r="W15" s="14">
        <v>0.6027777777777777</v>
      </c>
      <c r="X15" s="21" t="s">
        <v>58</v>
      </c>
    </row>
    <row r="16" spans="2:24" ht="13.5">
      <c r="B16" s="17"/>
      <c r="C16" s="18">
        <v>9</v>
      </c>
      <c r="D16" s="19">
        <v>24.5</v>
      </c>
      <c r="E16" s="19">
        <v>29.3</v>
      </c>
      <c r="F16" s="13">
        <v>0.6236111111111111</v>
      </c>
      <c r="G16" s="19">
        <v>20.5</v>
      </c>
      <c r="H16" s="14">
        <v>0.998611111111111</v>
      </c>
      <c r="I16" s="19">
        <v>78.7</v>
      </c>
      <c r="J16" s="19">
        <v>94.3</v>
      </c>
      <c r="K16" s="19">
        <v>61.3</v>
      </c>
      <c r="L16" s="19">
        <v>27.9</v>
      </c>
      <c r="M16" s="19">
        <v>31.3</v>
      </c>
      <c r="N16" s="19">
        <v>25</v>
      </c>
      <c r="O16" s="19">
        <v>0</v>
      </c>
      <c r="P16" s="19"/>
      <c r="Q16" s="14"/>
      <c r="R16" s="19">
        <v>10.8</v>
      </c>
      <c r="S16" s="20">
        <v>27.15</v>
      </c>
      <c r="T16" s="19">
        <v>1.5</v>
      </c>
      <c r="U16" s="19">
        <v>4</v>
      </c>
      <c r="V16" s="19">
        <v>7.2</v>
      </c>
      <c r="W16" s="14">
        <v>0.49444444444444446</v>
      </c>
      <c r="X16" s="21" t="s">
        <v>50</v>
      </c>
    </row>
    <row r="17" spans="2:24" ht="13.5">
      <c r="B17" s="17"/>
      <c r="C17" s="18">
        <v>10</v>
      </c>
      <c r="D17" s="19">
        <v>25.3</v>
      </c>
      <c r="E17" s="19">
        <v>31.2</v>
      </c>
      <c r="F17" s="13">
        <v>0.56875</v>
      </c>
      <c r="G17" s="19">
        <v>19.8</v>
      </c>
      <c r="H17" s="14">
        <v>0.2020833333333333</v>
      </c>
      <c r="I17" s="19">
        <v>73.8</v>
      </c>
      <c r="J17" s="19">
        <v>94.4</v>
      </c>
      <c r="K17" s="19">
        <v>53.6</v>
      </c>
      <c r="L17" s="19">
        <v>28.4</v>
      </c>
      <c r="M17" s="19">
        <v>31.8</v>
      </c>
      <c r="N17" s="19">
        <v>25.5</v>
      </c>
      <c r="O17" s="19">
        <v>0</v>
      </c>
      <c r="P17" s="19"/>
      <c r="Q17" s="14"/>
      <c r="R17" s="19">
        <v>10.1</v>
      </c>
      <c r="S17" s="20">
        <v>26.17</v>
      </c>
      <c r="T17" s="19">
        <v>1.6</v>
      </c>
      <c r="U17" s="19">
        <v>4.1</v>
      </c>
      <c r="V17" s="19">
        <v>10</v>
      </c>
      <c r="W17" s="14">
        <v>0.5166666666666667</v>
      </c>
      <c r="X17" s="21" t="s">
        <v>50</v>
      </c>
    </row>
    <row r="18" spans="2:24" ht="13.5">
      <c r="B18" s="47" t="s">
        <v>6</v>
      </c>
      <c r="C18" s="22" t="s">
        <v>5</v>
      </c>
      <c r="D18" s="12">
        <f>SUM(D13:D17)</f>
        <v>122.7</v>
      </c>
      <c r="E18" s="12">
        <f>SUM(E13:E17)</f>
        <v>148</v>
      </c>
      <c r="F18" s="23"/>
      <c r="G18" s="12">
        <f>SUM(G13:G17)</f>
        <v>100.39999999999999</v>
      </c>
      <c r="H18" s="24"/>
      <c r="I18" s="12">
        <f aca="true" t="shared" si="2" ref="I18:P18">SUM(I13:I17)</f>
        <v>400.3</v>
      </c>
      <c r="J18" s="12">
        <f t="shared" si="2"/>
        <v>477.70000000000005</v>
      </c>
      <c r="K18" s="12">
        <f t="shared" si="2"/>
        <v>300.5</v>
      </c>
      <c r="L18" s="12">
        <f t="shared" si="2"/>
        <v>134.8</v>
      </c>
      <c r="M18" s="12">
        <f t="shared" si="2"/>
        <v>148.6</v>
      </c>
      <c r="N18" s="12">
        <f t="shared" si="2"/>
        <v>121.8</v>
      </c>
      <c r="O18" s="12">
        <f t="shared" si="2"/>
        <v>29.5</v>
      </c>
      <c r="P18" s="12">
        <f t="shared" si="2"/>
        <v>17.5</v>
      </c>
      <c r="Q18" s="24"/>
      <c r="R18" s="12">
        <f>SUM(R13:R17)</f>
        <v>33.2</v>
      </c>
      <c r="S18" s="15">
        <f>SUM(S13:S17)</f>
        <v>100.60000000000001</v>
      </c>
      <c r="T18" s="12">
        <f>SUM(T13:T17)</f>
        <v>7</v>
      </c>
      <c r="U18" s="12">
        <f>SUM(U13:U17)</f>
        <v>20.299999999999997</v>
      </c>
      <c r="V18" s="12">
        <f>SUM(V13:V17)</f>
        <v>46.8</v>
      </c>
      <c r="W18" s="24"/>
      <c r="X18" s="16"/>
    </row>
    <row r="19" spans="2:24" ht="13.5">
      <c r="B19" s="48"/>
      <c r="C19" s="25" t="s">
        <v>3</v>
      </c>
      <c r="D19" s="26">
        <f>AVERAGE(D13:D17)</f>
        <v>24.54</v>
      </c>
      <c r="E19" s="26">
        <f>AVERAGE(E13:E17)</f>
        <v>29.6</v>
      </c>
      <c r="F19" s="27"/>
      <c r="G19" s="26">
        <f>AVERAGE(G13:G17)</f>
        <v>20.08</v>
      </c>
      <c r="H19" s="28"/>
      <c r="I19" s="26">
        <f aca="true" t="shared" si="3" ref="I19:N19">AVERAGE(I13:I17)</f>
        <v>80.06</v>
      </c>
      <c r="J19" s="26">
        <f t="shared" si="3"/>
        <v>95.54</v>
      </c>
      <c r="K19" s="26">
        <f t="shared" si="3"/>
        <v>60.1</v>
      </c>
      <c r="L19" s="26">
        <f t="shared" si="3"/>
        <v>26.96</v>
      </c>
      <c r="M19" s="26">
        <f t="shared" si="3"/>
        <v>29.72</v>
      </c>
      <c r="N19" s="26">
        <f t="shared" si="3"/>
        <v>24.36</v>
      </c>
      <c r="O19" s="29"/>
      <c r="P19" s="29"/>
      <c r="Q19" s="28"/>
      <c r="R19" s="29"/>
      <c r="S19" s="30">
        <f>AVERAGE(S13:S17)</f>
        <v>20.12</v>
      </c>
      <c r="T19" s="26">
        <f>AVERAGE(T13:T17)</f>
        <v>1.4</v>
      </c>
      <c r="U19" s="26">
        <f>AVERAGE(U13:U17)</f>
        <v>4.06</v>
      </c>
      <c r="V19" s="26">
        <f>AVERAGE(V13:V17)</f>
        <v>9.36</v>
      </c>
      <c r="W19" s="28"/>
      <c r="X19" s="31"/>
    </row>
    <row r="20" spans="2:24" ht="13.5">
      <c r="B20" s="47" t="s">
        <v>7</v>
      </c>
      <c r="C20" s="22" t="s">
        <v>5</v>
      </c>
      <c r="D20" s="12">
        <f>SUM(D6:D10,D13:D17)</f>
        <v>245.89999999999998</v>
      </c>
      <c r="E20" s="12">
        <f>SUM(E6:E10,E13:E17)</f>
        <v>293.79999999999995</v>
      </c>
      <c r="F20" s="23"/>
      <c r="G20" s="12">
        <f>SUM(G6:G10,G13:G17)</f>
        <v>209.00000000000003</v>
      </c>
      <c r="H20" s="24"/>
      <c r="I20" s="12">
        <f aca="true" t="shared" si="4" ref="I20:P20">SUM(I6:I10,I13:I17)</f>
        <v>839.1</v>
      </c>
      <c r="J20" s="12">
        <f t="shared" si="4"/>
        <v>968.0999999999999</v>
      </c>
      <c r="K20" s="12">
        <f t="shared" si="4"/>
        <v>636.3</v>
      </c>
      <c r="L20" s="12">
        <f t="shared" si="4"/>
        <v>266</v>
      </c>
      <c r="M20" s="12">
        <f t="shared" si="4"/>
        <v>288.9</v>
      </c>
      <c r="N20" s="12">
        <f t="shared" si="4"/>
        <v>244.2</v>
      </c>
      <c r="O20" s="12">
        <f t="shared" si="4"/>
        <v>86</v>
      </c>
      <c r="P20" s="12">
        <f t="shared" si="4"/>
        <v>34.5</v>
      </c>
      <c r="Q20" s="24"/>
      <c r="R20" s="12">
        <f>SUM(R6:R10,R13:R17)</f>
        <v>45.300000000000004</v>
      </c>
      <c r="S20" s="15">
        <f>SUM(S6:S10,S13:S17)</f>
        <v>159.94</v>
      </c>
      <c r="T20" s="12">
        <f>SUM(T6:T10,T13:T17)</f>
        <v>11.9</v>
      </c>
      <c r="U20" s="12">
        <f>SUM(U6:U10,U13:U17)</f>
        <v>34.2</v>
      </c>
      <c r="V20" s="12">
        <f>SUM(V6:V10,V13:V17)</f>
        <v>77.7</v>
      </c>
      <c r="W20" s="24"/>
      <c r="X20" s="16"/>
    </row>
    <row r="21" spans="2:24" ht="13.5">
      <c r="B21" s="48"/>
      <c r="C21" s="25" t="s">
        <v>3</v>
      </c>
      <c r="D21" s="26">
        <f>AVERAGE(D6:D10,D13:D17)</f>
        <v>24.589999999999996</v>
      </c>
      <c r="E21" s="26">
        <f>AVERAGE(E6:E10,E13:E17)</f>
        <v>29.379999999999995</v>
      </c>
      <c r="F21" s="27"/>
      <c r="G21" s="26">
        <f>AVERAGE(G6:G10,G13:G17)</f>
        <v>20.900000000000002</v>
      </c>
      <c r="H21" s="28"/>
      <c r="I21" s="26">
        <f aca="true" t="shared" si="5" ref="I21:N21">AVERAGE(I6:I10,I13:I17)</f>
        <v>83.91</v>
      </c>
      <c r="J21" s="26">
        <f t="shared" si="5"/>
        <v>96.80999999999999</v>
      </c>
      <c r="K21" s="26">
        <f t="shared" si="5"/>
        <v>63.629999999999995</v>
      </c>
      <c r="L21" s="26">
        <f t="shared" si="5"/>
        <v>26.6</v>
      </c>
      <c r="M21" s="26">
        <f t="shared" si="5"/>
        <v>28.889999999999997</v>
      </c>
      <c r="N21" s="26">
        <f t="shared" si="5"/>
        <v>24.419999999999998</v>
      </c>
      <c r="O21" s="29"/>
      <c r="P21" s="29"/>
      <c r="Q21" s="28"/>
      <c r="R21" s="29"/>
      <c r="S21" s="30">
        <f>AVERAGE(S6:S10,S13:S17)</f>
        <v>15.994</v>
      </c>
      <c r="T21" s="26">
        <f>AVERAGE(T6:T10,T13:T17)</f>
        <v>1.19</v>
      </c>
      <c r="U21" s="26">
        <f>AVERAGE(U6:U10,U13:U17)</f>
        <v>3.4200000000000004</v>
      </c>
      <c r="V21" s="26">
        <f>AVERAGE(V6:V10,V13:V17)</f>
        <v>7.7700000000000005</v>
      </c>
      <c r="W21" s="28"/>
      <c r="X21" s="31"/>
    </row>
    <row r="22" spans="2:24" ht="13.5">
      <c r="B22" s="17"/>
      <c r="C22" s="18">
        <v>11</v>
      </c>
      <c r="D22" s="12">
        <v>25.8</v>
      </c>
      <c r="E22" s="12">
        <v>28.9</v>
      </c>
      <c r="F22" s="13">
        <v>0.36319444444444443</v>
      </c>
      <c r="G22" s="12">
        <v>23.3</v>
      </c>
      <c r="H22" s="14">
        <v>0.07847222222222222</v>
      </c>
      <c r="I22" s="12">
        <v>77.9</v>
      </c>
      <c r="J22" s="12">
        <v>94.5</v>
      </c>
      <c r="K22" s="12">
        <v>61.2</v>
      </c>
      <c r="L22" s="12">
        <v>27.6</v>
      </c>
      <c r="M22" s="12">
        <v>29</v>
      </c>
      <c r="N22" s="12">
        <v>26.2</v>
      </c>
      <c r="O22" s="12">
        <v>17.5</v>
      </c>
      <c r="P22" s="12">
        <v>6</v>
      </c>
      <c r="Q22" s="14">
        <v>0.4583333333333333</v>
      </c>
      <c r="R22" s="12">
        <v>1.8</v>
      </c>
      <c r="S22" s="15">
        <v>12.57</v>
      </c>
      <c r="T22" s="12">
        <v>1.6</v>
      </c>
      <c r="U22" s="12">
        <v>3.2</v>
      </c>
      <c r="V22" s="12">
        <v>11.7</v>
      </c>
      <c r="W22" s="14">
        <v>0.998611111111111</v>
      </c>
      <c r="X22" s="16" t="s">
        <v>57</v>
      </c>
    </row>
    <row r="23" spans="2:24" ht="13.5">
      <c r="B23" s="17"/>
      <c r="C23" s="18">
        <v>12</v>
      </c>
      <c r="D23" s="19">
        <v>25.9</v>
      </c>
      <c r="E23" s="19">
        <v>27.9</v>
      </c>
      <c r="F23" s="13">
        <v>0.6166666666666667</v>
      </c>
      <c r="G23" s="19">
        <v>23.6</v>
      </c>
      <c r="H23" s="14">
        <v>0.35555555555555557</v>
      </c>
      <c r="I23" s="19">
        <v>90.3</v>
      </c>
      <c r="J23" s="19">
        <v>96</v>
      </c>
      <c r="K23" s="19">
        <v>82.6</v>
      </c>
      <c r="L23" s="19">
        <v>26.1</v>
      </c>
      <c r="M23" s="19">
        <v>26.9</v>
      </c>
      <c r="N23" s="19">
        <v>24.4</v>
      </c>
      <c r="O23" s="19">
        <v>108</v>
      </c>
      <c r="P23" s="19">
        <v>26</v>
      </c>
      <c r="Q23" s="14">
        <v>0.2916666666666667</v>
      </c>
      <c r="R23" s="19">
        <v>0</v>
      </c>
      <c r="S23" s="20">
        <v>3.51</v>
      </c>
      <c r="T23" s="19">
        <v>2.3</v>
      </c>
      <c r="U23" s="19">
        <v>4.6</v>
      </c>
      <c r="V23" s="19">
        <v>13.3</v>
      </c>
      <c r="W23" s="14">
        <v>0.48680555555555555</v>
      </c>
      <c r="X23" s="21" t="s">
        <v>53</v>
      </c>
    </row>
    <row r="24" spans="2:24" ht="13.5">
      <c r="B24" s="17"/>
      <c r="C24" s="18">
        <v>13</v>
      </c>
      <c r="D24" s="19">
        <v>26.4</v>
      </c>
      <c r="E24" s="19">
        <v>30.3</v>
      </c>
      <c r="F24" s="13">
        <v>0.5958333333333333</v>
      </c>
      <c r="G24" s="19">
        <v>23.2</v>
      </c>
      <c r="H24" s="14">
        <v>0.22708333333333333</v>
      </c>
      <c r="I24" s="19">
        <v>86.4</v>
      </c>
      <c r="J24" s="19">
        <v>98.9</v>
      </c>
      <c r="K24" s="19">
        <v>66.6</v>
      </c>
      <c r="L24" s="19">
        <v>27</v>
      </c>
      <c r="M24" s="19">
        <v>29.1</v>
      </c>
      <c r="N24" s="19">
        <v>25.1</v>
      </c>
      <c r="O24" s="19">
        <v>0.5</v>
      </c>
      <c r="P24" s="19">
        <v>0.5</v>
      </c>
      <c r="Q24" s="14">
        <v>0.7916666666666666</v>
      </c>
      <c r="R24" s="19">
        <v>1.4</v>
      </c>
      <c r="S24" s="20">
        <v>12.99</v>
      </c>
      <c r="T24" s="19">
        <v>1.2</v>
      </c>
      <c r="U24" s="19">
        <v>3.1</v>
      </c>
      <c r="V24" s="19">
        <v>8</v>
      </c>
      <c r="W24" s="14">
        <v>0.7243055555555555</v>
      </c>
      <c r="X24" s="21" t="s">
        <v>103</v>
      </c>
    </row>
    <row r="25" spans="2:24" ht="13.5">
      <c r="B25" s="17"/>
      <c r="C25" s="18">
        <v>14</v>
      </c>
      <c r="D25" s="19">
        <v>26.5</v>
      </c>
      <c r="E25" s="19">
        <v>30.6</v>
      </c>
      <c r="F25" s="13">
        <v>0.5291666666666667</v>
      </c>
      <c r="G25" s="19">
        <v>22.9</v>
      </c>
      <c r="H25" s="14">
        <v>0.2138888888888889</v>
      </c>
      <c r="I25" s="19">
        <v>83.8</v>
      </c>
      <c r="J25" s="19">
        <v>98.5</v>
      </c>
      <c r="K25" s="19">
        <v>65.6</v>
      </c>
      <c r="L25" s="19">
        <v>27.1</v>
      </c>
      <c r="M25" s="19">
        <v>28.7</v>
      </c>
      <c r="N25" s="19">
        <v>25.8</v>
      </c>
      <c r="O25" s="19">
        <v>0</v>
      </c>
      <c r="P25" s="19"/>
      <c r="Q25" s="14"/>
      <c r="R25" s="19">
        <v>0.9</v>
      </c>
      <c r="S25" s="20">
        <v>11.36</v>
      </c>
      <c r="T25" s="19">
        <v>1.4</v>
      </c>
      <c r="U25" s="19">
        <v>3</v>
      </c>
      <c r="V25" s="19">
        <v>9.5</v>
      </c>
      <c r="W25" s="14">
        <v>0.575</v>
      </c>
      <c r="X25" s="21" t="s">
        <v>50</v>
      </c>
    </row>
    <row r="26" spans="2:24" ht="40.5">
      <c r="B26" s="17"/>
      <c r="C26" s="18">
        <v>15</v>
      </c>
      <c r="D26" s="19">
        <v>27.5</v>
      </c>
      <c r="E26" s="19">
        <v>30.1</v>
      </c>
      <c r="F26" s="13">
        <v>0.58125</v>
      </c>
      <c r="G26" s="19">
        <v>25.7</v>
      </c>
      <c r="H26" s="14">
        <v>0.9916666666666667</v>
      </c>
      <c r="I26" s="19">
        <v>83.5</v>
      </c>
      <c r="J26" s="19">
        <v>94.9</v>
      </c>
      <c r="K26" s="19">
        <v>70.3</v>
      </c>
      <c r="L26" s="19">
        <v>27.9</v>
      </c>
      <c r="M26" s="19">
        <v>29.8</v>
      </c>
      <c r="N26" s="19">
        <v>26.4</v>
      </c>
      <c r="O26" s="19">
        <v>3</v>
      </c>
      <c r="P26" s="19">
        <v>1</v>
      </c>
      <c r="Q26" s="32" t="s">
        <v>104</v>
      </c>
      <c r="R26" s="19">
        <v>2.5</v>
      </c>
      <c r="S26" s="20">
        <v>13.81</v>
      </c>
      <c r="T26" s="19">
        <v>1.4</v>
      </c>
      <c r="U26" s="19">
        <v>2.8</v>
      </c>
      <c r="V26" s="19">
        <v>8.4</v>
      </c>
      <c r="W26" s="14">
        <v>0.6680555555555556</v>
      </c>
      <c r="X26" s="21" t="s">
        <v>52</v>
      </c>
    </row>
    <row r="27" spans="2:24" ht="13.5">
      <c r="B27" s="47" t="s">
        <v>8</v>
      </c>
      <c r="C27" s="22" t="s">
        <v>5</v>
      </c>
      <c r="D27" s="12">
        <f>SUM(D22:D26)</f>
        <v>132.1</v>
      </c>
      <c r="E27" s="12">
        <f>SUM(E22:E26)</f>
        <v>147.79999999999998</v>
      </c>
      <c r="F27" s="23"/>
      <c r="G27" s="12">
        <f>SUM(G22:G26)</f>
        <v>118.7</v>
      </c>
      <c r="H27" s="24"/>
      <c r="I27" s="12">
        <f aca="true" t="shared" si="6" ref="I27:P27">SUM(I22:I26)</f>
        <v>421.9</v>
      </c>
      <c r="J27" s="12">
        <f t="shared" si="6"/>
        <v>482.79999999999995</v>
      </c>
      <c r="K27" s="12">
        <f t="shared" si="6"/>
        <v>346.3</v>
      </c>
      <c r="L27" s="12">
        <f t="shared" si="6"/>
        <v>135.70000000000002</v>
      </c>
      <c r="M27" s="12">
        <f t="shared" si="6"/>
        <v>143.5</v>
      </c>
      <c r="N27" s="12">
        <f t="shared" si="6"/>
        <v>127.89999999999998</v>
      </c>
      <c r="O27" s="12">
        <f t="shared" si="6"/>
        <v>129</v>
      </c>
      <c r="P27" s="12">
        <f t="shared" si="6"/>
        <v>33.5</v>
      </c>
      <c r="Q27" s="24"/>
      <c r="R27" s="12">
        <f>SUM(R22:R26)</f>
        <v>6.6000000000000005</v>
      </c>
      <c r="S27" s="15">
        <f>SUM(S22:S26)</f>
        <v>54.24</v>
      </c>
      <c r="T27" s="12">
        <f>SUM(T22:T26)</f>
        <v>7.9</v>
      </c>
      <c r="U27" s="12">
        <f>SUM(U22:U26)</f>
        <v>16.7</v>
      </c>
      <c r="V27" s="12">
        <f>SUM(V22:V26)</f>
        <v>50.9</v>
      </c>
      <c r="W27" s="24"/>
      <c r="X27" s="16"/>
    </row>
    <row r="28" spans="2:24" ht="13.5">
      <c r="B28" s="48"/>
      <c r="C28" s="25" t="s">
        <v>3</v>
      </c>
      <c r="D28" s="26">
        <f>AVERAGE(D22:D26)</f>
        <v>26.419999999999998</v>
      </c>
      <c r="E28" s="26">
        <f>AVERAGE(E22:E26)</f>
        <v>29.559999999999995</v>
      </c>
      <c r="F28" s="27"/>
      <c r="G28" s="26">
        <f>AVERAGE(G22:G26)</f>
        <v>23.740000000000002</v>
      </c>
      <c r="H28" s="28"/>
      <c r="I28" s="26">
        <f aca="true" t="shared" si="7" ref="I28:N28">AVERAGE(I22:I26)</f>
        <v>84.38</v>
      </c>
      <c r="J28" s="26">
        <f t="shared" si="7"/>
        <v>96.55999999999999</v>
      </c>
      <c r="K28" s="26">
        <f t="shared" si="7"/>
        <v>69.26</v>
      </c>
      <c r="L28" s="26">
        <f t="shared" si="7"/>
        <v>27.140000000000004</v>
      </c>
      <c r="M28" s="26">
        <f t="shared" si="7"/>
        <v>28.7</v>
      </c>
      <c r="N28" s="26">
        <f t="shared" si="7"/>
        <v>25.579999999999995</v>
      </c>
      <c r="O28" s="29"/>
      <c r="P28" s="29"/>
      <c r="Q28" s="28"/>
      <c r="R28" s="29"/>
      <c r="S28" s="30">
        <f>AVERAGE(S22:S26)</f>
        <v>10.848</v>
      </c>
      <c r="T28" s="26">
        <f>AVERAGE(T22:T26)</f>
        <v>1.58</v>
      </c>
      <c r="U28" s="26">
        <f>AVERAGE(U22:U26)</f>
        <v>3.34</v>
      </c>
      <c r="V28" s="26">
        <f>AVERAGE(V22:V26)</f>
        <v>10.18</v>
      </c>
      <c r="W28" s="28"/>
      <c r="X28" s="31"/>
    </row>
    <row r="29" spans="2:24" ht="27">
      <c r="B29" s="17"/>
      <c r="C29" s="18">
        <v>16</v>
      </c>
      <c r="D29" s="12">
        <v>27.7</v>
      </c>
      <c r="E29" s="12">
        <v>31.7</v>
      </c>
      <c r="F29" s="13">
        <v>0.6381944444444444</v>
      </c>
      <c r="G29" s="12">
        <v>24.3</v>
      </c>
      <c r="H29" s="14">
        <v>0.2333333333333333</v>
      </c>
      <c r="I29" s="12">
        <v>79</v>
      </c>
      <c r="J29" s="12">
        <v>94.8</v>
      </c>
      <c r="K29" s="12">
        <v>61.5</v>
      </c>
      <c r="L29" s="12">
        <v>29</v>
      </c>
      <c r="M29" s="12">
        <v>32</v>
      </c>
      <c r="N29" s="12">
        <v>26.5</v>
      </c>
      <c r="O29" s="12">
        <v>4</v>
      </c>
      <c r="P29" s="12">
        <v>2</v>
      </c>
      <c r="Q29" s="32" t="s">
        <v>105</v>
      </c>
      <c r="R29" s="12">
        <v>8.7</v>
      </c>
      <c r="S29" s="15">
        <v>23.94</v>
      </c>
      <c r="T29" s="12">
        <v>1.2</v>
      </c>
      <c r="U29" s="12">
        <v>3.3</v>
      </c>
      <c r="V29" s="12">
        <v>10</v>
      </c>
      <c r="W29" s="14">
        <v>0.5041666666666667</v>
      </c>
      <c r="X29" s="16" t="s">
        <v>53</v>
      </c>
    </row>
    <row r="30" spans="2:24" ht="13.5">
      <c r="B30" s="17"/>
      <c r="C30" s="18">
        <v>17</v>
      </c>
      <c r="D30" s="19">
        <v>27.6</v>
      </c>
      <c r="E30" s="19">
        <v>32.9</v>
      </c>
      <c r="F30" s="13">
        <v>0.5125</v>
      </c>
      <c r="G30" s="19">
        <v>23.1</v>
      </c>
      <c r="H30" s="14">
        <v>0.22569444444444445</v>
      </c>
      <c r="I30" s="19">
        <v>78.3</v>
      </c>
      <c r="J30" s="19">
        <v>94.7</v>
      </c>
      <c r="K30" s="19">
        <v>59.5</v>
      </c>
      <c r="L30" s="19">
        <v>29.8</v>
      </c>
      <c r="M30" s="19">
        <v>33</v>
      </c>
      <c r="N30" s="19">
        <v>26.9</v>
      </c>
      <c r="O30" s="19">
        <v>0</v>
      </c>
      <c r="P30" s="19"/>
      <c r="Q30" s="14"/>
      <c r="R30" s="19">
        <v>10.4</v>
      </c>
      <c r="S30" s="20">
        <v>25.36</v>
      </c>
      <c r="T30" s="19">
        <v>1.3</v>
      </c>
      <c r="U30" s="19">
        <v>3.8</v>
      </c>
      <c r="V30" s="19">
        <v>8.8</v>
      </c>
      <c r="W30" s="14">
        <v>0.6305555555555555</v>
      </c>
      <c r="X30" s="21" t="s">
        <v>57</v>
      </c>
    </row>
    <row r="31" spans="2:24" ht="13.5">
      <c r="B31" s="17"/>
      <c r="C31" s="18">
        <v>18</v>
      </c>
      <c r="D31" s="19">
        <v>27.5</v>
      </c>
      <c r="E31" s="19">
        <v>32.6</v>
      </c>
      <c r="F31" s="13">
        <v>0.5333333333333333</v>
      </c>
      <c r="G31" s="19">
        <v>22.5</v>
      </c>
      <c r="H31" s="14">
        <v>0.17361111111111113</v>
      </c>
      <c r="I31" s="19">
        <v>75.8</v>
      </c>
      <c r="J31" s="19">
        <v>96.4</v>
      </c>
      <c r="K31" s="19">
        <v>56.4</v>
      </c>
      <c r="L31" s="19">
        <v>30</v>
      </c>
      <c r="M31" s="19">
        <v>33.3</v>
      </c>
      <c r="N31" s="19">
        <v>27.3</v>
      </c>
      <c r="O31" s="19">
        <v>0</v>
      </c>
      <c r="P31" s="19"/>
      <c r="Q31" s="14"/>
      <c r="R31" s="19">
        <v>10.9</v>
      </c>
      <c r="S31" s="20">
        <v>25.65</v>
      </c>
      <c r="T31" s="19">
        <v>1.3</v>
      </c>
      <c r="U31" s="19">
        <v>3.6</v>
      </c>
      <c r="V31" s="19">
        <v>8.2</v>
      </c>
      <c r="W31" s="14">
        <v>0.4986111111111111</v>
      </c>
      <c r="X31" s="21" t="s">
        <v>53</v>
      </c>
    </row>
    <row r="32" spans="2:24" ht="13.5">
      <c r="B32" s="17"/>
      <c r="C32" s="18">
        <v>19</v>
      </c>
      <c r="D32" s="19">
        <v>27.7</v>
      </c>
      <c r="E32" s="19">
        <v>31.5</v>
      </c>
      <c r="F32" s="13">
        <v>0.5083333333333333</v>
      </c>
      <c r="G32" s="19">
        <v>24</v>
      </c>
      <c r="H32" s="14">
        <v>0.20833333333333334</v>
      </c>
      <c r="I32" s="19">
        <v>79.1</v>
      </c>
      <c r="J32" s="19">
        <v>93.6</v>
      </c>
      <c r="K32" s="19">
        <v>63.2</v>
      </c>
      <c r="L32" s="19">
        <v>30.4</v>
      </c>
      <c r="M32" s="19">
        <v>33</v>
      </c>
      <c r="N32" s="19">
        <v>28.1</v>
      </c>
      <c r="O32" s="19">
        <v>0</v>
      </c>
      <c r="P32" s="19"/>
      <c r="Q32" s="14"/>
      <c r="R32" s="19">
        <v>8.2</v>
      </c>
      <c r="S32" s="20">
        <v>22.97</v>
      </c>
      <c r="T32" s="19">
        <v>1.3</v>
      </c>
      <c r="U32" s="19">
        <v>2.7</v>
      </c>
      <c r="V32" s="19">
        <v>8.3</v>
      </c>
      <c r="W32" s="14">
        <v>0.45</v>
      </c>
      <c r="X32" s="21" t="s">
        <v>50</v>
      </c>
    </row>
    <row r="33" spans="2:24" ht="13.5">
      <c r="B33" s="17"/>
      <c r="C33" s="18">
        <v>20</v>
      </c>
      <c r="D33" s="19">
        <v>26.9</v>
      </c>
      <c r="E33" s="19">
        <v>30.8</v>
      </c>
      <c r="F33" s="13">
        <v>0.5326388888888889</v>
      </c>
      <c r="G33" s="19">
        <v>24.6</v>
      </c>
      <c r="H33" s="14">
        <v>0.24166666666666667</v>
      </c>
      <c r="I33" s="19">
        <v>85.6</v>
      </c>
      <c r="J33" s="19">
        <v>95.9</v>
      </c>
      <c r="K33" s="19">
        <v>68.6</v>
      </c>
      <c r="L33" s="19">
        <v>29.8</v>
      </c>
      <c r="M33" s="19">
        <v>31</v>
      </c>
      <c r="N33" s="19">
        <v>28.6</v>
      </c>
      <c r="O33" s="19">
        <v>0</v>
      </c>
      <c r="P33" s="19"/>
      <c r="Q33" s="14"/>
      <c r="R33" s="19">
        <v>1.8</v>
      </c>
      <c r="S33" s="20">
        <v>11.7</v>
      </c>
      <c r="T33" s="19">
        <v>0.8</v>
      </c>
      <c r="U33" s="19">
        <v>2.9</v>
      </c>
      <c r="V33" s="19">
        <v>5.8</v>
      </c>
      <c r="W33" s="14">
        <v>0.5368055555555555</v>
      </c>
      <c r="X33" s="21" t="s">
        <v>73</v>
      </c>
    </row>
    <row r="34" spans="2:24" ht="13.5">
      <c r="B34" s="47" t="s">
        <v>9</v>
      </c>
      <c r="C34" s="22" t="s">
        <v>5</v>
      </c>
      <c r="D34" s="12">
        <f>SUM(D29:D33)</f>
        <v>137.4</v>
      </c>
      <c r="E34" s="12">
        <f>SUM(E29:E33)</f>
        <v>159.5</v>
      </c>
      <c r="F34" s="23"/>
      <c r="G34" s="12">
        <f>SUM(G29:G33)</f>
        <v>118.5</v>
      </c>
      <c r="H34" s="24"/>
      <c r="I34" s="12">
        <f aca="true" t="shared" si="8" ref="I34:P34">SUM(I29:I33)</f>
        <v>397.80000000000007</v>
      </c>
      <c r="J34" s="12">
        <f t="shared" si="8"/>
        <v>475.4</v>
      </c>
      <c r="K34" s="12">
        <f t="shared" si="8"/>
        <v>309.20000000000005</v>
      </c>
      <c r="L34" s="12">
        <f t="shared" si="8"/>
        <v>149</v>
      </c>
      <c r="M34" s="12">
        <f t="shared" si="8"/>
        <v>162.3</v>
      </c>
      <c r="N34" s="12">
        <f t="shared" si="8"/>
        <v>137.4</v>
      </c>
      <c r="O34" s="12">
        <f t="shared" si="8"/>
        <v>4</v>
      </c>
      <c r="P34" s="12">
        <f t="shared" si="8"/>
        <v>2</v>
      </c>
      <c r="Q34" s="24"/>
      <c r="R34" s="12">
        <f>SUM(R29:R33)</f>
        <v>40</v>
      </c>
      <c r="S34" s="15">
        <f>SUM(S29:S33)</f>
        <v>109.61999999999999</v>
      </c>
      <c r="T34" s="12">
        <f>SUM(T29:T33)</f>
        <v>5.8999999999999995</v>
      </c>
      <c r="U34" s="12">
        <f>SUM(U29:U33)</f>
        <v>16.299999999999997</v>
      </c>
      <c r="V34" s="12">
        <f>SUM(V29:V33)</f>
        <v>41.099999999999994</v>
      </c>
      <c r="W34" s="24"/>
      <c r="X34" s="16"/>
    </row>
    <row r="35" spans="2:24" ht="13.5">
      <c r="B35" s="48"/>
      <c r="C35" s="25" t="s">
        <v>3</v>
      </c>
      <c r="D35" s="26">
        <f>AVERAGE(D29:D33)</f>
        <v>27.48</v>
      </c>
      <c r="E35" s="26">
        <f>AVERAGE(E29:E33)</f>
        <v>31.9</v>
      </c>
      <c r="F35" s="27"/>
      <c r="G35" s="26">
        <f>AVERAGE(G29:G33)</f>
        <v>23.7</v>
      </c>
      <c r="H35" s="28"/>
      <c r="I35" s="26">
        <f aca="true" t="shared" si="9" ref="I35:N35">AVERAGE(I29:I33)</f>
        <v>79.56000000000002</v>
      </c>
      <c r="J35" s="26">
        <f t="shared" si="9"/>
        <v>95.08</v>
      </c>
      <c r="K35" s="26">
        <f t="shared" si="9"/>
        <v>61.84000000000001</v>
      </c>
      <c r="L35" s="26">
        <f t="shared" si="9"/>
        <v>29.8</v>
      </c>
      <c r="M35" s="26">
        <f t="shared" si="9"/>
        <v>32.46</v>
      </c>
      <c r="N35" s="26">
        <f t="shared" si="9"/>
        <v>27.48</v>
      </c>
      <c r="O35" s="29"/>
      <c r="P35" s="29"/>
      <c r="Q35" s="28"/>
      <c r="R35" s="29"/>
      <c r="S35" s="30">
        <f>AVERAGE(S29:S33)</f>
        <v>21.924</v>
      </c>
      <c r="T35" s="26">
        <f>AVERAGE(T29:T33)</f>
        <v>1.18</v>
      </c>
      <c r="U35" s="26">
        <f>AVERAGE(U29:U33)</f>
        <v>3.2599999999999993</v>
      </c>
      <c r="V35" s="26">
        <f>AVERAGE(V29:V33)</f>
        <v>8.219999999999999</v>
      </c>
      <c r="W35" s="28"/>
      <c r="X35" s="31"/>
    </row>
    <row r="36" spans="2:24" ht="13.5">
      <c r="B36" s="47" t="s">
        <v>10</v>
      </c>
      <c r="C36" s="22" t="s">
        <v>5</v>
      </c>
      <c r="D36" s="12">
        <f>SUM(D22:D26,D29:D33)</f>
        <v>269.49999999999994</v>
      </c>
      <c r="E36" s="12">
        <f>SUM(E22:E26,E29:E33)</f>
        <v>307.3</v>
      </c>
      <c r="F36" s="23"/>
      <c r="G36" s="12">
        <f>SUM(G22:G26,G29:G33)</f>
        <v>237.2</v>
      </c>
      <c r="H36" s="24"/>
      <c r="I36" s="12">
        <f aca="true" t="shared" si="10" ref="I36:P36">SUM(I22:I26,I29:I33)</f>
        <v>819.6999999999999</v>
      </c>
      <c r="J36" s="12">
        <f t="shared" si="10"/>
        <v>958.1999999999999</v>
      </c>
      <c r="K36" s="12">
        <f t="shared" si="10"/>
        <v>655.5000000000001</v>
      </c>
      <c r="L36" s="12">
        <f t="shared" si="10"/>
        <v>284.70000000000005</v>
      </c>
      <c r="M36" s="12">
        <f t="shared" si="10"/>
        <v>305.8</v>
      </c>
      <c r="N36" s="12">
        <f t="shared" si="10"/>
        <v>265.3</v>
      </c>
      <c r="O36" s="12">
        <f t="shared" si="10"/>
        <v>133</v>
      </c>
      <c r="P36" s="12">
        <f t="shared" si="10"/>
        <v>35.5</v>
      </c>
      <c r="Q36" s="24"/>
      <c r="R36" s="12">
        <f>SUM(R22:R26,R29:R33)</f>
        <v>46.599999999999994</v>
      </c>
      <c r="S36" s="15">
        <f>SUM(S22:S26,S29:S33)</f>
        <v>163.85999999999999</v>
      </c>
      <c r="T36" s="12">
        <f>SUM(T22:T26,T29:T33)</f>
        <v>13.800000000000002</v>
      </c>
      <c r="U36" s="12">
        <f>SUM(U22:U26,U29:U33)</f>
        <v>33</v>
      </c>
      <c r="V36" s="12">
        <f>SUM(V22:V26,V29:V33)</f>
        <v>92</v>
      </c>
      <c r="W36" s="24"/>
      <c r="X36" s="16"/>
    </row>
    <row r="37" spans="2:24" ht="13.5">
      <c r="B37" s="48"/>
      <c r="C37" s="25" t="s">
        <v>3</v>
      </c>
      <c r="D37" s="26">
        <f>AVERAGE(D22:D26,D29:D33)</f>
        <v>26.949999999999996</v>
      </c>
      <c r="E37" s="26">
        <f>AVERAGE(E22:E26,E29:E33)</f>
        <v>30.73</v>
      </c>
      <c r="F37" s="27"/>
      <c r="G37" s="26">
        <f>AVERAGE(G22:G26,G29:G33)</f>
        <v>23.72</v>
      </c>
      <c r="H37" s="28"/>
      <c r="I37" s="26">
        <f aca="true" t="shared" si="11" ref="I37:N37">AVERAGE(I22:I26,I29:I33)</f>
        <v>81.97</v>
      </c>
      <c r="J37" s="26">
        <f t="shared" si="11"/>
        <v>95.82</v>
      </c>
      <c r="K37" s="26">
        <f t="shared" si="11"/>
        <v>65.55000000000001</v>
      </c>
      <c r="L37" s="26">
        <f t="shared" si="11"/>
        <v>28.470000000000006</v>
      </c>
      <c r="M37" s="26">
        <f t="shared" si="11"/>
        <v>30.580000000000002</v>
      </c>
      <c r="N37" s="26">
        <f t="shared" si="11"/>
        <v>26.53</v>
      </c>
      <c r="O37" s="29"/>
      <c r="P37" s="29"/>
      <c r="Q37" s="28"/>
      <c r="R37" s="29"/>
      <c r="S37" s="30">
        <f>AVERAGE(S22:S26,S29:S33)</f>
        <v>16.386</v>
      </c>
      <c r="T37" s="26">
        <f>AVERAGE(T22:T26,T29:T33)</f>
        <v>1.3800000000000003</v>
      </c>
      <c r="U37" s="26">
        <f>AVERAGE(U22:U26,U29:U33)</f>
        <v>3.3</v>
      </c>
      <c r="V37" s="26">
        <f>AVERAGE(V22:V26,V29:V33)</f>
        <v>9.2</v>
      </c>
      <c r="W37" s="28"/>
      <c r="X37" s="31"/>
    </row>
    <row r="38" spans="2:24" ht="13.5">
      <c r="B38" s="17"/>
      <c r="C38" s="18">
        <v>21</v>
      </c>
      <c r="D38" s="12">
        <v>27.3</v>
      </c>
      <c r="E38" s="12">
        <v>32.1</v>
      </c>
      <c r="F38" s="13">
        <v>0.5951388888888889</v>
      </c>
      <c r="G38" s="12">
        <v>23.2</v>
      </c>
      <c r="H38" s="14">
        <v>0.22777777777777777</v>
      </c>
      <c r="I38" s="12">
        <v>80.8</v>
      </c>
      <c r="J38" s="12">
        <v>97.7</v>
      </c>
      <c r="K38" s="12">
        <v>59.9</v>
      </c>
      <c r="L38" s="12">
        <v>30.5</v>
      </c>
      <c r="M38" s="12">
        <v>33.5</v>
      </c>
      <c r="N38" s="12">
        <v>27.9</v>
      </c>
      <c r="O38" s="12">
        <v>0</v>
      </c>
      <c r="P38" s="12"/>
      <c r="Q38" s="14"/>
      <c r="R38" s="12">
        <v>9.1</v>
      </c>
      <c r="S38" s="15">
        <v>24.99</v>
      </c>
      <c r="T38" s="12">
        <v>1.4</v>
      </c>
      <c r="U38" s="12">
        <v>4.2</v>
      </c>
      <c r="V38" s="12">
        <v>7.4</v>
      </c>
      <c r="W38" s="14">
        <v>0.6125</v>
      </c>
      <c r="X38" s="16" t="s">
        <v>50</v>
      </c>
    </row>
    <row r="39" spans="2:24" ht="13.5">
      <c r="B39" s="17"/>
      <c r="C39" s="18">
        <v>22</v>
      </c>
      <c r="D39" s="19">
        <v>26.2</v>
      </c>
      <c r="E39" s="19">
        <v>31.2</v>
      </c>
      <c r="F39" s="13">
        <v>0.6666666666666666</v>
      </c>
      <c r="G39" s="19">
        <v>23.2</v>
      </c>
      <c r="H39" s="33" t="s">
        <v>65</v>
      </c>
      <c r="I39" s="19">
        <v>81.6</v>
      </c>
      <c r="J39" s="19">
        <v>91.5</v>
      </c>
      <c r="K39" s="19">
        <v>61.9</v>
      </c>
      <c r="L39" s="19">
        <v>30.2</v>
      </c>
      <c r="M39" s="19">
        <v>32.3</v>
      </c>
      <c r="N39" s="19">
        <v>28.7</v>
      </c>
      <c r="O39" s="19">
        <v>0</v>
      </c>
      <c r="P39" s="19"/>
      <c r="Q39" s="14"/>
      <c r="R39" s="19">
        <v>5.8</v>
      </c>
      <c r="S39" s="20">
        <v>16.54</v>
      </c>
      <c r="T39" s="19">
        <v>1.4</v>
      </c>
      <c r="U39" s="19">
        <v>3.9</v>
      </c>
      <c r="V39" s="19">
        <v>6.5</v>
      </c>
      <c r="W39" s="14">
        <v>0.717361111111111</v>
      </c>
      <c r="X39" s="21" t="s">
        <v>50</v>
      </c>
    </row>
    <row r="40" spans="2:24" ht="13.5">
      <c r="B40" s="17"/>
      <c r="C40" s="18">
        <v>23</v>
      </c>
      <c r="D40" s="19">
        <v>26.3</v>
      </c>
      <c r="E40" s="19">
        <v>32.3</v>
      </c>
      <c r="F40" s="13">
        <v>0.6034722222222222</v>
      </c>
      <c r="G40" s="19">
        <v>22.3</v>
      </c>
      <c r="H40" s="14">
        <v>0.24027777777777778</v>
      </c>
      <c r="I40" s="19">
        <v>78.9</v>
      </c>
      <c r="J40" s="19">
        <v>93.8</v>
      </c>
      <c r="K40" s="19">
        <v>56.7</v>
      </c>
      <c r="L40" s="19">
        <v>30</v>
      </c>
      <c r="M40" s="19">
        <v>32.5</v>
      </c>
      <c r="N40" s="19">
        <v>27.9</v>
      </c>
      <c r="O40" s="19">
        <v>0</v>
      </c>
      <c r="P40" s="19"/>
      <c r="Q40" s="14"/>
      <c r="R40" s="19">
        <v>7.9</v>
      </c>
      <c r="S40" s="20">
        <v>20.42</v>
      </c>
      <c r="T40" s="19">
        <v>1.5</v>
      </c>
      <c r="U40" s="19">
        <v>3.8</v>
      </c>
      <c r="V40" s="19">
        <v>7.9</v>
      </c>
      <c r="W40" s="14">
        <v>0.64375</v>
      </c>
      <c r="X40" s="21" t="s">
        <v>50</v>
      </c>
    </row>
    <row r="41" spans="2:24" ht="13.5">
      <c r="B41" s="17"/>
      <c r="C41" s="18">
        <v>24</v>
      </c>
      <c r="D41" s="19">
        <v>27</v>
      </c>
      <c r="E41" s="19">
        <v>32.3</v>
      </c>
      <c r="F41" s="13">
        <v>0.5576388888888889</v>
      </c>
      <c r="G41" s="19">
        <v>22.5</v>
      </c>
      <c r="H41" s="14">
        <v>0.18333333333333335</v>
      </c>
      <c r="I41" s="19">
        <v>79.6</v>
      </c>
      <c r="J41" s="19">
        <v>93.9</v>
      </c>
      <c r="K41" s="19">
        <v>57</v>
      </c>
      <c r="L41" s="19">
        <v>30.5</v>
      </c>
      <c r="M41" s="19">
        <v>33.7</v>
      </c>
      <c r="N41" s="19">
        <v>27.9</v>
      </c>
      <c r="O41" s="19">
        <v>0</v>
      </c>
      <c r="P41" s="19"/>
      <c r="Q41" s="14"/>
      <c r="R41" s="19">
        <v>9.7</v>
      </c>
      <c r="S41" s="20">
        <v>25.3</v>
      </c>
      <c r="T41" s="19">
        <v>1.6</v>
      </c>
      <c r="U41" s="19">
        <v>4.1</v>
      </c>
      <c r="V41" s="19">
        <v>7.1</v>
      </c>
      <c r="W41" s="14">
        <v>0.576388888888889</v>
      </c>
      <c r="X41" s="21" t="s">
        <v>50</v>
      </c>
    </row>
    <row r="42" spans="2:24" ht="13.5">
      <c r="B42" s="17"/>
      <c r="C42" s="18">
        <v>25</v>
      </c>
      <c r="D42" s="19">
        <v>27.8</v>
      </c>
      <c r="E42" s="19">
        <v>33.2</v>
      </c>
      <c r="F42" s="13">
        <v>0.6430555555555556</v>
      </c>
      <c r="G42" s="19">
        <v>23.4</v>
      </c>
      <c r="H42" s="14">
        <v>0.1388888888888889</v>
      </c>
      <c r="I42" s="19">
        <v>80.3</v>
      </c>
      <c r="J42" s="19">
        <v>96.4</v>
      </c>
      <c r="K42" s="19">
        <v>57.2</v>
      </c>
      <c r="L42" s="19">
        <v>31.1</v>
      </c>
      <c r="M42" s="19">
        <v>34.1</v>
      </c>
      <c r="N42" s="19">
        <v>28.6</v>
      </c>
      <c r="O42" s="19">
        <v>0</v>
      </c>
      <c r="P42" s="19"/>
      <c r="Q42" s="14"/>
      <c r="R42" s="19">
        <v>9.6</v>
      </c>
      <c r="S42" s="20">
        <v>24.1</v>
      </c>
      <c r="T42" s="19">
        <v>1.1</v>
      </c>
      <c r="U42" s="19">
        <v>3</v>
      </c>
      <c r="V42" s="19">
        <v>5.8</v>
      </c>
      <c r="W42" s="14">
        <v>0.5847222222222223</v>
      </c>
      <c r="X42" s="21" t="s">
        <v>53</v>
      </c>
    </row>
    <row r="43" spans="2:24" ht="13.5">
      <c r="B43" s="47" t="s">
        <v>11</v>
      </c>
      <c r="C43" s="22" t="s">
        <v>5</v>
      </c>
      <c r="D43" s="12">
        <f>SUM(D38:D42)</f>
        <v>134.6</v>
      </c>
      <c r="E43" s="12">
        <f>SUM(E38:E42)</f>
        <v>161.1</v>
      </c>
      <c r="F43" s="23"/>
      <c r="G43" s="12">
        <f>SUM(G38:G42)</f>
        <v>114.6</v>
      </c>
      <c r="H43" s="24"/>
      <c r="I43" s="12">
        <f aca="true" t="shared" si="12" ref="I43:P43">SUM(I38:I42)</f>
        <v>401.2</v>
      </c>
      <c r="J43" s="12">
        <f t="shared" si="12"/>
        <v>473.29999999999995</v>
      </c>
      <c r="K43" s="12">
        <f t="shared" si="12"/>
        <v>292.7</v>
      </c>
      <c r="L43" s="12">
        <f t="shared" si="12"/>
        <v>152.3</v>
      </c>
      <c r="M43" s="12">
        <f t="shared" si="12"/>
        <v>166.1</v>
      </c>
      <c r="N43" s="12">
        <f t="shared" si="12"/>
        <v>141</v>
      </c>
      <c r="O43" s="12">
        <f t="shared" si="12"/>
        <v>0</v>
      </c>
      <c r="P43" s="12">
        <f t="shared" si="12"/>
        <v>0</v>
      </c>
      <c r="Q43" s="24"/>
      <c r="R43" s="12">
        <f>SUM(R38:R42)</f>
        <v>42.1</v>
      </c>
      <c r="S43" s="15">
        <f>SUM(S38:S42)</f>
        <v>111.35</v>
      </c>
      <c r="T43" s="12">
        <f>SUM(T38:T42)</f>
        <v>7</v>
      </c>
      <c r="U43" s="12">
        <f>SUM(U38:U42)</f>
        <v>19</v>
      </c>
      <c r="V43" s="12">
        <f>SUM(V38:V42)</f>
        <v>34.699999999999996</v>
      </c>
      <c r="W43" s="24"/>
      <c r="X43" s="16"/>
    </row>
    <row r="44" spans="2:24" ht="13.5">
      <c r="B44" s="48"/>
      <c r="C44" s="25" t="s">
        <v>3</v>
      </c>
      <c r="D44" s="26">
        <f>AVERAGE(D38:D42)</f>
        <v>26.919999999999998</v>
      </c>
      <c r="E44" s="26">
        <f>AVERAGE(E38:E42)</f>
        <v>32.22</v>
      </c>
      <c r="F44" s="27"/>
      <c r="G44" s="26">
        <f>AVERAGE(G38:G42)</f>
        <v>22.919999999999998</v>
      </c>
      <c r="H44" s="28"/>
      <c r="I44" s="26">
        <f aca="true" t="shared" si="13" ref="I44:N44">AVERAGE(I38:I42)</f>
        <v>80.24</v>
      </c>
      <c r="J44" s="26">
        <f t="shared" si="13"/>
        <v>94.66</v>
      </c>
      <c r="K44" s="26">
        <f t="shared" si="13"/>
        <v>58.54</v>
      </c>
      <c r="L44" s="26">
        <f t="shared" si="13"/>
        <v>30.46</v>
      </c>
      <c r="M44" s="26">
        <f t="shared" si="13"/>
        <v>33.22</v>
      </c>
      <c r="N44" s="26">
        <f t="shared" si="13"/>
        <v>28.2</v>
      </c>
      <c r="O44" s="29"/>
      <c r="P44" s="29"/>
      <c r="Q44" s="28"/>
      <c r="R44" s="29"/>
      <c r="S44" s="30">
        <f>AVERAGE(S38:S42)</f>
        <v>22.27</v>
      </c>
      <c r="T44" s="26">
        <f>AVERAGE(T38:T42)</f>
        <v>1.4</v>
      </c>
      <c r="U44" s="26">
        <f>AVERAGE(U38:U42)</f>
        <v>3.8</v>
      </c>
      <c r="V44" s="26">
        <f>AVERAGE(V38:V42)</f>
        <v>6.9399999999999995</v>
      </c>
      <c r="W44" s="28"/>
      <c r="X44" s="31"/>
    </row>
    <row r="45" spans="2:24" ht="13.5">
      <c r="B45" s="17"/>
      <c r="C45" s="18">
        <v>26</v>
      </c>
      <c r="D45" s="12">
        <v>28.4</v>
      </c>
      <c r="E45" s="12">
        <v>34.4</v>
      </c>
      <c r="F45" s="13">
        <v>0.6125</v>
      </c>
      <c r="G45" s="12">
        <v>23.3</v>
      </c>
      <c r="H45" s="14">
        <v>0.22708333333333333</v>
      </c>
      <c r="I45" s="12">
        <v>76.9</v>
      </c>
      <c r="J45" s="12">
        <v>96.7</v>
      </c>
      <c r="K45" s="12">
        <v>51.3</v>
      </c>
      <c r="L45" s="12">
        <v>31.7</v>
      </c>
      <c r="M45" s="12">
        <v>34.8</v>
      </c>
      <c r="N45" s="12">
        <v>28.9</v>
      </c>
      <c r="O45" s="12">
        <v>0</v>
      </c>
      <c r="P45" s="12"/>
      <c r="Q45" s="14"/>
      <c r="R45" s="12">
        <v>11.3</v>
      </c>
      <c r="S45" s="15">
        <v>26.1</v>
      </c>
      <c r="T45" s="12">
        <v>1.1</v>
      </c>
      <c r="U45" s="12">
        <v>3.1</v>
      </c>
      <c r="V45" s="12">
        <v>6</v>
      </c>
      <c r="W45" s="14">
        <v>0.6395833333333333</v>
      </c>
      <c r="X45" s="16" t="s">
        <v>61</v>
      </c>
    </row>
    <row r="46" spans="2:24" ht="13.5">
      <c r="B46" s="17"/>
      <c r="C46" s="18">
        <v>27</v>
      </c>
      <c r="D46" s="19">
        <v>28.4</v>
      </c>
      <c r="E46" s="19">
        <v>34.3</v>
      </c>
      <c r="F46" s="13">
        <v>0.675</v>
      </c>
      <c r="G46" s="19">
        <v>23.2</v>
      </c>
      <c r="H46" s="14">
        <v>0.21180555555555555</v>
      </c>
      <c r="I46" s="19">
        <v>75.1</v>
      </c>
      <c r="J46" s="19">
        <v>93.5</v>
      </c>
      <c r="K46" s="19">
        <v>51.9</v>
      </c>
      <c r="L46" s="19">
        <v>32</v>
      </c>
      <c r="M46" s="19">
        <v>35.1</v>
      </c>
      <c r="N46" s="19">
        <v>29.1</v>
      </c>
      <c r="O46" s="19">
        <v>0</v>
      </c>
      <c r="P46" s="19"/>
      <c r="Q46" s="14"/>
      <c r="R46" s="19">
        <v>11.4</v>
      </c>
      <c r="S46" s="20">
        <v>27.14</v>
      </c>
      <c r="T46" s="19">
        <v>1.2</v>
      </c>
      <c r="U46" s="19">
        <v>3.1</v>
      </c>
      <c r="V46" s="19">
        <v>5.6</v>
      </c>
      <c r="W46" s="14">
        <v>0.5534722222222223</v>
      </c>
      <c r="X46" s="21" t="s">
        <v>84</v>
      </c>
    </row>
    <row r="47" spans="2:24" ht="13.5">
      <c r="B47" s="17"/>
      <c r="C47" s="18">
        <v>28</v>
      </c>
      <c r="D47" s="19">
        <v>28.6</v>
      </c>
      <c r="E47" s="19">
        <v>34.6</v>
      </c>
      <c r="F47" s="13">
        <v>0.6263888888888889</v>
      </c>
      <c r="G47" s="19">
        <v>23.5</v>
      </c>
      <c r="H47" s="14">
        <v>0.1951388888888889</v>
      </c>
      <c r="I47" s="19">
        <v>76.3</v>
      </c>
      <c r="J47" s="19">
        <v>93.3</v>
      </c>
      <c r="K47" s="19">
        <v>52.9</v>
      </c>
      <c r="L47" s="19">
        <v>32.1</v>
      </c>
      <c r="M47" s="19">
        <v>35.2</v>
      </c>
      <c r="N47" s="19">
        <v>29.4</v>
      </c>
      <c r="O47" s="19">
        <v>0</v>
      </c>
      <c r="P47" s="19"/>
      <c r="Q47" s="14"/>
      <c r="R47" s="19">
        <v>11.3</v>
      </c>
      <c r="S47" s="20">
        <v>25.94</v>
      </c>
      <c r="T47" s="19">
        <v>1.4</v>
      </c>
      <c r="U47" s="19">
        <v>4</v>
      </c>
      <c r="V47" s="19">
        <v>7.5</v>
      </c>
      <c r="W47" s="14">
        <v>0.6506944444444445</v>
      </c>
      <c r="X47" s="21" t="s">
        <v>53</v>
      </c>
    </row>
    <row r="48" spans="2:24" ht="13.5">
      <c r="B48" s="17"/>
      <c r="C48" s="18">
        <v>29</v>
      </c>
      <c r="D48" s="19">
        <v>28.4</v>
      </c>
      <c r="E48" s="19">
        <v>34</v>
      </c>
      <c r="F48" s="13">
        <v>0.575</v>
      </c>
      <c r="G48" s="19">
        <v>24.2</v>
      </c>
      <c r="H48" s="14">
        <v>0.22569444444444445</v>
      </c>
      <c r="I48" s="19">
        <v>79.2</v>
      </c>
      <c r="J48" s="19">
        <v>94.8</v>
      </c>
      <c r="K48" s="19">
        <v>58.4</v>
      </c>
      <c r="L48" s="19">
        <v>31.9</v>
      </c>
      <c r="M48" s="19">
        <v>34.5</v>
      </c>
      <c r="N48" s="19">
        <v>29.8</v>
      </c>
      <c r="O48" s="19">
        <v>0</v>
      </c>
      <c r="P48" s="19"/>
      <c r="Q48" s="14"/>
      <c r="R48" s="19">
        <v>6.8</v>
      </c>
      <c r="S48" s="20">
        <v>20.37</v>
      </c>
      <c r="T48" s="19">
        <v>1.3</v>
      </c>
      <c r="U48" s="19">
        <v>3.7</v>
      </c>
      <c r="V48" s="19">
        <v>8</v>
      </c>
      <c r="W48" s="14">
        <v>0.5430555555555555</v>
      </c>
      <c r="X48" s="21" t="s">
        <v>58</v>
      </c>
    </row>
    <row r="49" spans="2:24" ht="13.5">
      <c r="B49" s="17"/>
      <c r="C49" s="18">
        <v>30</v>
      </c>
      <c r="D49" s="19">
        <v>28.7</v>
      </c>
      <c r="E49" s="19">
        <v>34</v>
      </c>
      <c r="F49" s="13">
        <v>0.5118055555555555</v>
      </c>
      <c r="G49" s="19">
        <v>24.5</v>
      </c>
      <c r="H49" s="33" t="s">
        <v>65</v>
      </c>
      <c r="I49" s="19">
        <v>75</v>
      </c>
      <c r="J49" s="19">
        <v>93</v>
      </c>
      <c r="K49" s="19">
        <v>54.9</v>
      </c>
      <c r="L49" s="19">
        <v>31.4</v>
      </c>
      <c r="M49" s="19">
        <v>34.1</v>
      </c>
      <c r="N49" s="19">
        <v>29.4</v>
      </c>
      <c r="O49" s="19">
        <v>0</v>
      </c>
      <c r="P49" s="19"/>
      <c r="Q49" s="14"/>
      <c r="R49" s="19">
        <v>8</v>
      </c>
      <c r="S49" s="20">
        <v>19.34</v>
      </c>
      <c r="T49" s="19">
        <v>1.3</v>
      </c>
      <c r="U49" s="19">
        <v>4.2</v>
      </c>
      <c r="V49" s="19">
        <v>9.6</v>
      </c>
      <c r="W49" s="14">
        <v>0.5472222222222222</v>
      </c>
      <c r="X49" s="21" t="s">
        <v>50</v>
      </c>
    </row>
    <row r="50" spans="2:24" ht="13.5">
      <c r="B50" s="17"/>
      <c r="C50" s="18">
        <v>31</v>
      </c>
      <c r="D50" s="19">
        <v>27.6</v>
      </c>
      <c r="E50" s="19">
        <v>33.8</v>
      </c>
      <c r="F50" s="13">
        <v>0.4284722222222222</v>
      </c>
      <c r="G50" s="19">
        <v>22.7</v>
      </c>
      <c r="H50" s="14">
        <v>0.21180555555555555</v>
      </c>
      <c r="I50" s="19">
        <v>73.2</v>
      </c>
      <c r="J50" s="19">
        <v>93</v>
      </c>
      <c r="K50" s="19">
        <v>46.1</v>
      </c>
      <c r="L50" s="19">
        <v>31.8</v>
      </c>
      <c r="M50" s="19">
        <v>35.2</v>
      </c>
      <c r="N50" s="19">
        <v>28.8</v>
      </c>
      <c r="O50" s="19">
        <v>0</v>
      </c>
      <c r="P50" s="19"/>
      <c r="Q50" s="14"/>
      <c r="R50" s="19">
        <v>10.9</v>
      </c>
      <c r="S50" s="20">
        <v>27.43</v>
      </c>
      <c r="T50" s="19">
        <v>1.6</v>
      </c>
      <c r="U50" s="19">
        <v>4.2</v>
      </c>
      <c r="V50" s="19">
        <v>7.5</v>
      </c>
      <c r="W50" s="14">
        <v>0.5840277777777778</v>
      </c>
      <c r="X50" s="21" t="s">
        <v>50</v>
      </c>
    </row>
    <row r="51" spans="2:24" ht="13.5">
      <c r="B51" s="47" t="s">
        <v>12</v>
      </c>
      <c r="C51" s="22" t="s">
        <v>5</v>
      </c>
      <c r="D51" s="12">
        <f>SUM(D45:D50)</f>
        <v>170.1</v>
      </c>
      <c r="E51" s="12">
        <f>SUM(E45:E50)</f>
        <v>205.09999999999997</v>
      </c>
      <c r="F51" s="23"/>
      <c r="G51" s="12">
        <f>SUM(G45:G50)</f>
        <v>141.4</v>
      </c>
      <c r="H51" s="24"/>
      <c r="I51" s="12">
        <f aca="true" t="shared" si="14" ref="I51:P51">SUM(I45:I50)</f>
        <v>455.7</v>
      </c>
      <c r="J51" s="12">
        <f t="shared" si="14"/>
        <v>564.3</v>
      </c>
      <c r="K51" s="12">
        <f t="shared" si="14"/>
        <v>315.5</v>
      </c>
      <c r="L51" s="12">
        <f t="shared" si="14"/>
        <v>190.90000000000003</v>
      </c>
      <c r="M51" s="12">
        <f t="shared" si="14"/>
        <v>208.90000000000003</v>
      </c>
      <c r="N51" s="12">
        <f t="shared" si="14"/>
        <v>175.4</v>
      </c>
      <c r="O51" s="12">
        <f t="shared" si="14"/>
        <v>0</v>
      </c>
      <c r="P51" s="12">
        <f t="shared" si="14"/>
        <v>0</v>
      </c>
      <c r="Q51" s="24"/>
      <c r="R51" s="12">
        <f>SUM(R45:R50)</f>
        <v>59.699999999999996</v>
      </c>
      <c r="S51" s="15">
        <f>SUM(S45:S50)</f>
        <v>146.32000000000002</v>
      </c>
      <c r="T51" s="12">
        <f>SUM(T45:T50)</f>
        <v>7.9</v>
      </c>
      <c r="U51" s="12">
        <f>SUM(U45:U50)</f>
        <v>22.299999999999997</v>
      </c>
      <c r="V51" s="12">
        <f>SUM(V45:V50)</f>
        <v>44.2</v>
      </c>
      <c r="W51" s="24"/>
      <c r="X51" s="16"/>
    </row>
    <row r="52" spans="2:24" ht="13.5">
      <c r="B52" s="48"/>
      <c r="C52" s="25" t="s">
        <v>3</v>
      </c>
      <c r="D52" s="26">
        <f>AVERAGE(D45:D50)</f>
        <v>28.349999999999998</v>
      </c>
      <c r="E52" s="26">
        <f>AVERAGE(E45:E50)</f>
        <v>34.18333333333333</v>
      </c>
      <c r="F52" s="27"/>
      <c r="G52" s="26">
        <f>AVERAGE(G45:G50)</f>
        <v>23.566666666666666</v>
      </c>
      <c r="H52" s="28"/>
      <c r="I52" s="26">
        <f aca="true" t="shared" si="15" ref="I52:N52">AVERAGE(I45:I50)</f>
        <v>75.95</v>
      </c>
      <c r="J52" s="26">
        <f t="shared" si="15"/>
        <v>94.05</v>
      </c>
      <c r="K52" s="26">
        <f t="shared" si="15"/>
        <v>52.583333333333336</v>
      </c>
      <c r="L52" s="26">
        <f t="shared" si="15"/>
        <v>31.816666666666674</v>
      </c>
      <c r="M52" s="26">
        <f t="shared" si="15"/>
        <v>34.81666666666667</v>
      </c>
      <c r="N52" s="26">
        <f t="shared" si="15"/>
        <v>29.233333333333334</v>
      </c>
      <c r="O52" s="29"/>
      <c r="P52" s="29"/>
      <c r="Q52" s="28"/>
      <c r="R52" s="29"/>
      <c r="S52" s="30">
        <f>AVERAGE(S45:S50)</f>
        <v>24.38666666666667</v>
      </c>
      <c r="T52" s="26">
        <f>AVERAGE(T45:T50)</f>
        <v>1.3166666666666667</v>
      </c>
      <c r="U52" s="26">
        <f>AVERAGE(U45:U50)</f>
        <v>3.7166666666666663</v>
      </c>
      <c r="V52" s="26">
        <f>AVERAGE(V45:V50)</f>
        <v>7.366666666666667</v>
      </c>
      <c r="W52" s="28"/>
      <c r="X52" s="31"/>
    </row>
    <row r="53" spans="2:24" ht="13.5">
      <c r="B53" s="47" t="s">
        <v>13</v>
      </c>
      <c r="C53" s="22" t="s">
        <v>5</v>
      </c>
      <c r="D53" s="12">
        <f>SUM(D38:D42,D45:D50)</f>
        <v>304.70000000000005</v>
      </c>
      <c r="E53" s="12">
        <f>SUM(E38:E42,E45:E50)</f>
        <v>366.20000000000005</v>
      </c>
      <c r="F53" s="23"/>
      <c r="G53" s="12">
        <f>SUM(G38:G42,G45:G50)</f>
        <v>255.99999999999997</v>
      </c>
      <c r="H53" s="24"/>
      <c r="I53" s="12">
        <f aca="true" t="shared" si="16" ref="I53:P53">SUM(I38:I42,I45:I50)</f>
        <v>856.9000000000001</v>
      </c>
      <c r="J53" s="12">
        <f t="shared" si="16"/>
        <v>1037.6</v>
      </c>
      <c r="K53" s="12">
        <f t="shared" si="16"/>
        <v>608.1999999999999</v>
      </c>
      <c r="L53" s="12">
        <f t="shared" si="16"/>
        <v>343.2</v>
      </c>
      <c r="M53" s="12">
        <f t="shared" si="16"/>
        <v>375</v>
      </c>
      <c r="N53" s="12">
        <f t="shared" si="16"/>
        <v>316.4</v>
      </c>
      <c r="O53" s="12">
        <f t="shared" si="16"/>
        <v>0</v>
      </c>
      <c r="P53" s="12">
        <f t="shared" si="16"/>
        <v>0</v>
      </c>
      <c r="Q53" s="24"/>
      <c r="R53" s="12">
        <f>SUM(R38:R42,R45:R50)</f>
        <v>101.80000000000001</v>
      </c>
      <c r="S53" s="15">
        <f>SUM(S38:S42,S45:S50)</f>
        <v>257.66999999999996</v>
      </c>
      <c r="T53" s="12">
        <f>SUM(T38:T42,T45:T50)</f>
        <v>14.9</v>
      </c>
      <c r="U53" s="12">
        <f>SUM(U38:U42,U45:U50)</f>
        <v>41.30000000000001</v>
      </c>
      <c r="V53" s="12">
        <f>SUM(V38:V42,V45:V50)</f>
        <v>78.89999999999999</v>
      </c>
      <c r="W53" s="24"/>
      <c r="X53" s="16"/>
    </row>
    <row r="54" spans="2:24" ht="13.5">
      <c r="B54" s="48"/>
      <c r="C54" s="25" t="s">
        <v>3</v>
      </c>
      <c r="D54" s="26">
        <f>AVERAGE(D38:D42,D45:D50)</f>
        <v>27.700000000000003</v>
      </c>
      <c r="E54" s="26">
        <f>AVERAGE(E38:E42,E45:E50)</f>
        <v>33.290909090909096</v>
      </c>
      <c r="F54" s="27"/>
      <c r="G54" s="26">
        <f>AVERAGE(G38:G42,G45:G50)</f>
        <v>23.27272727272727</v>
      </c>
      <c r="H54" s="28"/>
      <c r="I54" s="26">
        <f aca="true" t="shared" si="17" ref="I54:N54">AVERAGE(I38:I42,I45:I50)</f>
        <v>77.9</v>
      </c>
      <c r="J54" s="26">
        <f t="shared" si="17"/>
        <v>94.32727272727271</v>
      </c>
      <c r="K54" s="26">
        <f t="shared" si="17"/>
        <v>55.29090909090908</v>
      </c>
      <c r="L54" s="26">
        <f t="shared" si="17"/>
        <v>31.2</v>
      </c>
      <c r="M54" s="26">
        <f t="shared" si="17"/>
        <v>34.09090909090909</v>
      </c>
      <c r="N54" s="26">
        <f t="shared" si="17"/>
        <v>28.763636363636362</v>
      </c>
      <c r="O54" s="29"/>
      <c r="P54" s="29"/>
      <c r="Q54" s="28"/>
      <c r="R54" s="29"/>
      <c r="S54" s="30">
        <f>AVERAGE(S38:S42,S45:S50)</f>
        <v>23.424545454545452</v>
      </c>
      <c r="T54" s="26">
        <f>AVERAGE(T38:T42,T45:T50)</f>
        <v>1.3545454545454545</v>
      </c>
      <c r="U54" s="26">
        <f>AVERAGE(U38:U42,U45:U50)</f>
        <v>3.7545454545454557</v>
      </c>
      <c r="V54" s="26">
        <f>AVERAGE(V38:V42,V45:V50)</f>
        <v>7.172727272727272</v>
      </c>
      <c r="W54" s="28"/>
      <c r="X54" s="31"/>
    </row>
    <row r="55" spans="2:24" ht="13.5">
      <c r="B55" s="47" t="s">
        <v>14</v>
      </c>
      <c r="C55" s="22" t="s">
        <v>5</v>
      </c>
      <c r="D55" s="12">
        <f>SUM(D6:D10,D13:D17,D22:D26,D29:D33,D38:D42,D45:D50)</f>
        <v>820.0999999999999</v>
      </c>
      <c r="E55" s="12">
        <f>SUM(E6:E10,E13:E17,E22:E26,E29:E33,E38:E42,E45:E50)</f>
        <v>967.2999999999998</v>
      </c>
      <c r="F55" s="23"/>
      <c r="G55" s="12">
        <f>SUM(G6:G10,G13:G17,G22:G26,G29:G33,G38:G42,G45:G50)</f>
        <v>702.2</v>
      </c>
      <c r="H55" s="24"/>
      <c r="I55" s="12">
        <f aca="true" t="shared" si="18" ref="I55:O55">SUM(I6:I10,I13:I17,I22:I26,I29:I33,I38:I42,I45:I50)</f>
        <v>2515.6999999999994</v>
      </c>
      <c r="J55" s="12">
        <f t="shared" si="18"/>
        <v>2963.9000000000005</v>
      </c>
      <c r="K55" s="12">
        <f t="shared" si="18"/>
        <v>1900.0000000000005</v>
      </c>
      <c r="L55" s="12">
        <f t="shared" si="18"/>
        <v>893.9000000000001</v>
      </c>
      <c r="M55" s="12">
        <f t="shared" si="18"/>
        <v>969.7</v>
      </c>
      <c r="N55" s="12">
        <f t="shared" si="18"/>
        <v>825.8999999999999</v>
      </c>
      <c r="O55" s="12">
        <f t="shared" si="18"/>
        <v>219</v>
      </c>
      <c r="P55" s="12"/>
      <c r="Q55" s="24"/>
      <c r="R55" s="12">
        <f>SUM(R6:R10,R13:R17,R22:R26,R29:R33,R38:R42,R45:R50)</f>
        <v>193.70000000000005</v>
      </c>
      <c r="S55" s="15">
        <f>SUM(S6:S10,S13:S17,S22:S26,S29:S33,S38:S42,S45:S50)</f>
        <v>581.4700000000001</v>
      </c>
      <c r="T55" s="12">
        <f>SUM(T6:T10,T13:T17,T22:T26,T29:T33,T38:T42,T45:T50)</f>
        <v>40.599999999999994</v>
      </c>
      <c r="U55" s="12">
        <f>SUM(U6:U10,U13:U17,U22:U26,U29:U33,U38:U42,U45:U50)</f>
        <v>108.5</v>
      </c>
      <c r="V55" s="12">
        <f>SUM(V6:V10,V13:V17,V22:V26,V29:V33,V38:V42,V45:V50)</f>
        <v>248.60000000000002</v>
      </c>
      <c r="W55" s="24"/>
      <c r="X55" s="16"/>
    </row>
    <row r="56" spans="2:24" ht="13.5">
      <c r="B56" s="48" t="s">
        <v>15</v>
      </c>
      <c r="C56" s="25" t="s">
        <v>3</v>
      </c>
      <c r="D56" s="26">
        <f>AVERAGE(D6:D10,D13:D17,D22:D26,D29:D33,D38:D42,D45:D50)</f>
        <v>26.454838709677418</v>
      </c>
      <c r="E56" s="26">
        <f>AVERAGE(E6:E10,E13:E17,E22:E26,E29:E33,E38:E42,E45:E50)</f>
        <v>31.20322580645161</v>
      </c>
      <c r="F56" s="27"/>
      <c r="G56" s="26">
        <f>AVERAGE(G6:G10,G13:G17,G22:G26,G29:G33,G38:G42,G45:G50)</f>
        <v>22.651612903225807</v>
      </c>
      <c r="H56" s="28"/>
      <c r="I56" s="26">
        <f aca="true" t="shared" si="19" ref="I56:N56">AVERAGE(I6:I10,I13:I17,I22:I26,I29:I33,I38:I42,I45:I50)</f>
        <v>81.15161290322578</v>
      </c>
      <c r="J56" s="26">
        <f t="shared" si="19"/>
        <v>95.60967741935485</v>
      </c>
      <c r="K56" s="26">
        <f t="shared" si="19"/>
        <v>61.290322580645174</v>
      </c>
      <c r="L56" s="26">
        <f t="shared" si="19"/>
        <v>28.835483870967746</v>
      </c>
      <c r="M56" s="26">
        <f t="shared" si="19"/>
        <v>31.280645161290323</v>
      </c>
      <c r="N56" s="26">
        <f t="shared" si="19"/>
        <v>26.641935483870963</v>
      </c>
      <c r="O56" s="29"/>
      <c r="P56" s="29"/>
      <c r="Q56" s="28"/>
      <c r="R56" s="29"/>
      <c r="S56" s="30">
        <f>AVERAGE(S6:S10,S13:S17,S22:S26,S29:S33,S38:S42,S45:S50)</f>
        <v>18.757096774193553</v>
      </c>
      <c r="T56" s="26">
        <f>AVERAGE(T6:T10,T13:T17,T22:T26,T29:T33,T38:T42,T45:T50)</f>
        <v>1.3096774193548386</v>
      </c>
      <c r="U56" s="26">
        <f>AVERAGE(U6:U10,U13:U17,U22:U26,U29:U33,U38:U42,U45:U50)</f>
        <v>3.5</v>
      </c>
      <c r="V56" s="26">
        <f>AVERAGE(V6:V10,V13:V17,V22:V26,V29:V33,V38:V42,V45:V50)</f>
        <v>8.019354838709678</v>
      </c>
      <c r="W56" s="28"/>
      <c r="X56" s="31"/>
    </row>
  </sheetData>
  <sheetProtection/>
  <mergeCells count="17">
    <mergeCell ref="B18:B19"/>
    <mergeCell ref="B20:B21"/>
    <mergeCell ref="B27:B28"/>
    <mergeCell ref="B34:B35"/>
    <mergeCell ref="B55:B56"/>
    <mergeCell ref="B36:B37"/>
    <mergeCell ref="B43:B44"/>
    <mergeCell ref="B51:B52"/>
    <mergeCell ref="B53:B54"/>
    <mergeCell ref="L4:N4"/>
    <mergeCell ref="O4:Q4"/>
    <mergeCell ref="T4:X4"/>
    <mergeCell ref="B11:B12"/>
    <mergeCell ref="B4:C5"/>
    <mergeCell ref="E4:F4"/>
    <mergeCell ref="G4:H4"/>
    <mergeCell ref="I4:K4"/>
  </mergeCells>
  <dataValidations count="1">
    <dataValidation allowBlank="1" showInputMessage="1" showErrorMessage="1" imeMode="fullAlpha" sqref="X6:X56"/>
  </dataValidations>
  <printOptions horizontalCentered="1" verticalCentered="1"/>
  <pageMargins left="0.1968503937007874" right="0.1968503937007874" top="0.1968503937007874" bottom="0.11811023622047245" header="0.5118110236220472" footer="0.5118110236220472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pane ySplit="5" topLeftCell="A6" activePane="bottomLeft" state="frozen"/>
      <selection pane="topLeft" activeCell="E2" sqref="E2"/>
      <selection pane="bottomLeft" activeCell="D6" sqref="D6"/>
    </sheetView>
  </sheetViews>
  <sheetFormatPr defaultColWidth="9.00390625" defaultRowHeight="13.5"/>
  <cols>
    <col min="1" max="1" width="2.25390625" style="1" customWidth="1"/>
    <col min="2" max="2" width="7.125" style="1" bestFit="1" customWidth="1"/>
    <col min="3" max="3" width="5.25390625" style="1" bestFit="1" customWidth="1"/>
    <col min="4" max="24" width="8.125" style="1" customWidth="1"/>
    <col min="25" max="16384" width="9.00390625" style="1" customWidth="1"/>
  </cols>
  <sheetData>
    <row r="2" spans="2:5" ht="18.75">
      <c r="B2" s="2" t="s">
        <v>35</v>
      </c>
      <c r="C2" s="3" t="s">
        <v>16</v>
      </c>
      <c r="D2" s="2" t="s">
        <v>45</v>
      </c>
      <c r="E2" s="3" t="s">
        <v>17</v>
      </c>
    </row>
    <row r="3" ht="6.75" customHeight="1">
      <c r="B3" s="4"/>
    </row>
    <row r="4" spans="2:24" ht="13.5">
      <c r="B4" s="47" t="s">
        <v>18</v>
      </c>
      <c r="C4" s="49"/>
      <c r="D4" s="5" t="s">
        <v>0</v>
      </c>
      <c r="E4" s="44" t="s">
        <v>19</v>
      </c>
      <c r="F4" s="46"/>
      <c r="G4" s="45" t="s">
        <v>20</v>
      </c>
      <c r="H4" s="45"/>
      <c r="I4" s="44" t="s">
        <v>21</v>
      </c>
      <c r="J4" s="45"/>
      <c r="K4" s="46"/>
      <c r="L4" s="44" t="s">
        <v>22</v>
      </c>
      <c r="M4" s="45"/>
      <c r="N4" s="46"/>
      <c r="O4" s="45" t="s">
        <v>23</v>
      </c>
      <c r="P4" s="45"/>
      <c r="Q4" s="45"/>
      <c r="R4" s="6" t="s">
        <v>24</v>
      </c>
      <c r="S4" s="5" t="s">
        <v>25</v>
      </c>
      <c r="T4" s="44" t="s">
        <v>26</v>
      </c>
      <c r="U4" s="45"/>
      <c r="V4" s="45"/>
      <c r="W4" s="45"/>
      <c r="X4" s="46"/>
    </row>
    <row r="5" spans="2:24" ht="15.75">
      <c r="B5" s="48"/>
      <c r="C5" s="50"/>
      <c r="D5" s="7" t="s">
        <v>27</v>
      </c>
      <c r="E5" s="8" t="s">
        <v>28</v>
      </c>
      <c r="F5" s="8" t="s">
        <v>29</v>
      </c>
      <c r="G5" s="8" t="s">
        <v>28</v>
      </c>
      <c r="H5" s="8" t="s">
        <v>29</v>
      </c>
      <c r="I5" s="8" t="s">
        <v>0</v>
      </c>
      <c r="J5" s="8" t="s">
        <v>1</v>
      </c>
      <c r="K5" s="8" t="s">
        <v>2</v>
      </c>
      <c r="L5" s="8" t="s">
        <v>0</v>
      </c>
      <c r="M5" s="8" t="s">
        <v>1</v>
      </c>
      <c r="N5" s="8" t="s">
        <v>2</v>
      </c>
      <c r="O5" s="8" t="s">
        <v>30</v>
      </c>
      <c r="P5" s="8" t="s">
        <v>31</v>
      </c>
      <c r="Q5" s="8" t="s">
        <v>29</v>
      </c>
      <c r="R5" s="9" t="s">
        <v>32</v>
      </c>
      <c r="S5" s="7" t="s">
        <v>115</v>
      </c>
      <c r="T5" s="8" t="s">
        <v>0</v>
      </c>
      <c r="U5" s="8" t="s">
        <v>1</v>
      </c>
      <c r="V5" s="8" t="s">
        <v>33</v>
      </c>
      <c r="W5" s="8" t="s">
        <v>29</v>
      </c>
      <c r="X5" s="8" t="s">
        <v>34</v>
      </c>
    </row>
    <row r="6" spans="2:24" ht="13.5">
      <c r="B6" s="10"/>
      <c r="C6" s="11">
        <v>1</v>
      </c>
      <c r="D6" s="12">
        <v>27</v>
      </c>
      <c r="E6" s="12">
        <v>31.6</v>
      </c>
      <c r="F6" s="13">
        <v>0.6979166666666666</v>
      </c>
      <c r="G6" s="12">
        <v>22.8</v>
      </c>
      <c r="H6" s="14">
        <v>0.12222222222222223</v>
      </c>
      <c r="I6" s="12">
        <v>76.9</v>
      </c>
      <c r="J6" s="12">
        <v>89.3</v>
      </c>
      <c r="K6" s="12">
        <v>60.4</v>
      </c>
      <c r="L6" s="12">
        <v>30.8</v>
      </c>
      <c r="M6" s="12">
        <v>32.3</v>
      </c>
      <c r="N6" s="12">
        <v>29.3</v>
      </c>
      <c r="O6" s="12">
        <v>2.5</v>
      </c>
      <c r="P6" s="12">
        <v>2.5</v>
      </c>
      <c r="Q6" s="14">
        <v>0.5833333333333334</v>
      </c>
      <c r="R6" s="12">
        <v>5.4</v>
      </c>
      <c r="S6" s="15">
        <v>15.54</v>
      </c>
      <c r="T6" s="12">
        <v>1</v>
      </c>
      <c r="U6" s="12">
        <v>2.5</v>
      </c>
      <c r="V6" s="12">
        <v>7.5</v>
      </c>
      <c r="W6" s="14">
        <v>0.7465277777777778</v>
      </c>
      <c r="X6" s="16" t="s">
        <v>68</v>
      </c>
    </row>
    <row r="7" spans="2:24" ht="13.5">
      <c r="B7" s="17"/>
      <c r="C7" s="18">
        <v>2</v>
      </c>
      <c r="D7" s="19">
        <v>27.5</v>
      </c>
      <c r="E7" s="19">
        <v>32.9</v>
      </c>
      <c r="F7" s="13">
        <v>0.60625</v>
      </c>
      <c r="G7" s="19">
        <v>23.4</v>
      </c>
      <c r="H7" s="14">
        <v>0.12083333333333333</v>
      </c>
      <c r="I7" s="19">
        <v>81.9</v>
      </c>
      <c r="J7" s="19">
        <v>95</v>
      </c>
      <c r="K7" s="19">
        <v>61</v>
      </c>
      <c r="L7" s="19">
        <v>30.5</v>
      </c>
      <c r="M7" s="19">
        <v>33.3</v>
      </c>
      <c r="N7" s="19">
        <v>28.3</v>
      </c>
      <c r="O7" s="19">
        <v>0</v>
      </c>
      <c r="P7" s="19"/>
      <c r="Q7" s="14"/>
      <c r="R7" s="19">
        <v>7.2</v>
      </c>
      <c r="S7" s="20">
        <v>19.2</v>
      </c>
      <c r="T7" s="19">
        <v>1.4</v>
      </c>
      <c r="U7" s="19">
        <v>4.5</v>
      </c>
      <c r="V7" s="19">
        <v>7</v>
      </c>
      <c r="W7" s="14">
        <v>0.6326388888888889</v>
      </c>
      <c r="X7" s="21" t="s">
        <v>50</v>
      </c>
    </row>
    <row r="8" spans="2:24" ht="13.5">
      <c r="B8" s="17"/>
      <c r="C8" s="18">
        <v>3</v>
      </c>
      <c r="D8" s="19">
        <v>27.6</v>
      </c>
      <c r="E8" s="19">
        <v>33</v>
      </c>
      <c r="F8" s="13">
        <v>0.6208333333333333</v>
      </c>
      <c r="G8" s="19">
        <v>22.9</v>
      </c>
      <c r="H8" s="14">
        <v>0.23611111111111113</v>
      </c>
      <c r="I8" s="19">
        <v>78.2</v>
      </c>
      <c r="J8" s="19">
        <v>97.6</v>
      </c>
      <c r="K8" s="19">
        <v>50.8</v>
      </c>
      <c r="L8" s="19">
        <v>31.5</v>
      </c>
      <c r="M8" s="19">
        <v>34.7</v>
      </c>
      <c r="N8" s="19">
        <v>28.6</v>
      </c>
      <c r="O8" s="19">
        <v>0</v>
      </c>
      <c r="P8" s="19"/>
      <c r="Q8" s="14"/>
      <c r="R8" s="19">
        <v>10.9</v>
      </c>
      <c r="S8" s="20">
        <v>26.12</v>
      </c>
      <c r="T8" s="19">
        <v>1.4</v>
      </c>
      <c r="U8" s="19">
        <v>3.7</v>
      </c>
      <c r="V8" s="19">
        <v>6.4</v>
      </c>
      <c r="W8" s="14">
        <v>0.6354166666666666</v>
      </c>
      <c r="X8" s="21" t="s">
        <v>53</v>
      </c>
    </row>
    <row r="9" spans="2:24" ht="13.5">
      <c r="B9" s="17"/>
      <c r="C9" s="18">
        <v>4</v>
      </c>
      <c r="D9" s="19">
        <v>27.1</v>
      </c>
      <c r="E9" s="19">
        <v>33.1</v>
      </c>
      <c r="F9" s="13">
        <v>0.6298611111111111</v>
      </c>
      <c r="G9" s="19">
        <v>22.3</v>
      </c>
      <c r="H9" s="14">
        <v>0.2298611111111111</v>
      </c>
      <c r="I9" s="19">
        <v>77.2</v>
      </c>
      <c r="J9" s="19">
        <v>94.3</v>
      </c>
      <c r="K9" s="19">
        <v>53.5</v>
      </c>
      <c r="L9" s="19">
        <v>30.8</v>
      </c>
      <c r="M9" s="19">
        <v>32.8</v>
      </c>
      <c r="N9" s="19">
        <v>28.9</v>
      </c>
      <c r="O9" s="19">
        <v>0</v>
      </c>
      <c r="P9" s="19"/>
      <c r="Q9" s="14"/>
      <c r="R9" s="19">
        <v>5.4</v>
      </c>
      <c r="S9" s="20">
        <v>15.26</v>
      </c>
      <c r="T9" s="19">
        <v>1.3</v>
      </c>
      <c r="U9" s="19">
        <v>3.4</v>
      </c>
      <c r="V9" s="19">
        <v>5.8</v>
      </c>
      <c r="W9" s="14">
        <v>0.6541666666666667</v>
      </c>
      <c r="X9" s="21" t="s">
        <v>53</v>
      </c>
    </row>
    <row r="10" spans="2:24" ht="13.5">
      <c r="B10" s="17"/>
      <c r="C10" s="18">
        <v>5</v>
      </c>
      <c r="D10" s="19">
        <v>26.8</v>
      </c>
      <c r="E10" s="19">
        <v>33</v>
      </c>
      <c r="F10" s="13">
        <v>0.5361111111111111</v>
      </c>
      <c r="G10" s="19">
        <v>23.3</v>
      </c>
      <c r="H10" s="14">
        <v>0.12222222222222223</v>
      </c>
      <c r="I10" s="19">
        <v>82.7</v>
      </c>
      <c r="J10" s="19">
        <v>95.6</v>
      </c>
      <c r="K10" s="19">
        <v>57.3</v>
      </c>
      <c r="L10" s="19">
        <v>30.4</v>
      </c>
      <c r="M10" s="19">
        <v>32.3</v>
      </c>
      <c r="N10" s="19">
        <v>28.9</v>
      </c>
      <c r="O10" s="19">
        <v>0</v>
      </c>
      <c r="P10" s="19"/>
      <c r="Q10" s="14"/>
      <c r="R10" s="19">
        <v>2.4</v>
      </c>
      <c r="S10" s="20">
        <v>12.81</v>
      </c>
      <c r="T10" s="19">
        <v>0.9</v>
      </c>
      <c r="U10" s="19">
        <v>3.1</v>
      </c>
      <c r="V10" s="19">
        <v>6.1</v>
      </c>
      <c r="W10" s="14">
        <v>0.46458333333333335</v>
      </c>
      <c r="X10" s="21" t="s">
        <v>90</v>
      </c>
    </row>
    <row r="11" spans="2:24" ht="13.5">
      <c r="B11" s="47" t="s">
        <v>4</v>
      </c>
      <c r="C11" s="22" t="s">
        <v>5</v>
      </c>
      <c r="D11" s="12">
        <f>SUM(D6:D10)</f>
        <v>136</v>
      </c>
      <c r="E11" s="12">
        <f>SUM(E6:E10)</f>
        <v>163.6</v>
      </c>
      <c r="F11" s="23"/>
      <c r="G11" s="12">
        <f>SUM(G6:G10)</f>
        <v>114.69999999999999</v>
      </c>
      <c r="H11" s="24"/>
      <c r="I11" s="12">
        <f aca="true" t="shared" si="0" ref="I11:P11">SUM(I6:I10)</f>
        <v>396.9</v>
      </c>
      <c r="J11" s="12">
        <f t="shared" si="0"/>
        <v>471.79999999999995</v>
      </c>
      <c r="K11" s="12">
        <f t="shared" si="0"/>
        <v>283</v>
      </c>
      <c r="L11" s="12">
        <f t="shared" si="0"/>
        <v>154</v>
      </c>
      <c r="M11" s="12">
        <f t="shared" si="0"/>
        <v>165.39999999999998</v>
      </c>
      <c r="N11" s="12">
        <f t="shared" si="0"/>
        <v>144</v>
      </c>
      <c r="O11" s="12">
        <f t="shared" si="0"/>
        <v>2.5</v>
      </c>
      <c r="P11" s="12">
        <f t="shared" si="0"/>
        <v>2.5</v>
      </c>
      <c r="Q11" s="24"/>
      <c r="R11" s="12">
        <f>SUM(R6:R10)</f>
        <v>31.299999999999997</v>
      </c>
      <c r="S11" s="15">
        <f>SUM(S6:S10)</f>
        <v>88.93</v>
      </c>
      <c r="T11" s="12">
        <f>SUM(T6:T10)</f>
        <v>6</v>
      </c>
      <c r="U11" s="12">
        <f>SUM(U6:U10)</f>
        <v>17.2</v>
      </c>
      <c r="V11" s="12">
        <f>SUM(V6:V10)</f>
        <v>32.8</v>
      </c>
      <c r="W11" s="24"/>
      <c r="X11" s="16"/>
    </row>
    <row r="12" spans="2:24" ht="13.5">
      <c r="B12" s="48"/>
      <c r="C12" s="25" t="s">
        <v>3</v>
      </c>
      <c r="D12" s="26">
        <f>AVERAGE(D6:D10)</f>
        <v>27.2</v>
      </c>
      <c r="E12" s="26">
        <f>AVERAGE(E6:E10)</f>
        <v>32.72</v>
      </c>
      <c r="F12" s="27"/>
      <c r="G12" s="26">
        <f>AVERAGE(G6:G10)</f>
        <v>22.939999999999998</v>
      </c>
      <c r="H12" s="28"/>
      <c r="I12" s="26">
        <f aca="true" t="shared" si="1" ref="I12:N12">AVERAGE(I6:I10)</f>
        <v>79.38</v>
      </c>
      <c r="J12" s="26">
        <f t="shared" si="1"/>
        <v>94.35999999999999</v>
      </c>
      <c r="K12" s="26">
        <f t="shared" si="1"/>
        <v>56.6</v>
      </c>
      <c r="L12" s="26">
        <f t="shared" si="1"/>
        <v>30.8</v>
      </c>
      <c r="M12" s="26">
        <f t="shared" si="1"/>
        <v>33.08</v>
      </c>
      <c r="N12" s="26">
        <f t="shared" si="1"/>
        <v>28.8</v>
      </c>
      <c r="O12" s="29"/>
      <c r="P12" s="29"/>
      <c r="Q12" s="28"/>
      <c r="R12" s="29"/>
      <c r="S12" s="30">
        <f>AVERAGE(S6:S10)</f>
        <v>17.786</v>
      </c>
      <c r="T12" s="26">
        <f>AVERAGE(T6:T10)</f>
        <v>1.2</v>
      </c>
      <c r="U12" s="26">
        <f>AVERAGE(U6:U10)</f>
        <v>3.44</v>
      </c>
      <c r="V12" s="26">
        <f>AVERAGE(V6:V10)</f>
        <v>6.56</v>
      </c>
      <c r="W12" s="28"/>
      <c r="X12" s="31"/>
    </row>
    <row r="13" spans="2:24" ht="13.5">
      <c r="B13" s="17"/>
      <c r="C13" s="18">
        <v>6</v>
      </c>
      <c r="D13" s="12">
        <v>27.7</v>
      </c>
      <c r="E13" s="12">
        <v>33</v>
      </c>
      <c r="F13" s="13">
        <v>0.5715277777777777</v>
      </c>
      <c r="G13" s="12">
        <v>23.6</v>
      </c>
      <c r="H13" s="14">
        <v>0.11388888888888889</v>
      </c>
      <c r="I13" s="12">
        <v>79.4</v>
      </c>
      <c r="J13" s="12">
        <v>94.9</v>
      </c>
      <c r="K13" s="12">
        <v>53.6</v>
      </c>
      <c r="L13" s="12">
        <v>31</v>
      </c>
      <c r="M13" s="12">
        <v>34.2</v>
      </c>
      <c r="N13" s="12">
        <v>28.5</v>
      </c>
      <c r="O13" s="12">
        <v>0</v>
      </c>
      <c r="P13" s="12"/>
      <c r="Q13" s="14"/>
      <c r="R13" s="12">
        <v>8.3</v>
      </c>
      <c r="S13" s="15">
        <v>22.74</v>
      </c>
      <c r="T13" s="12">
        <v>1.2</v>
      </c>
      <c r="U13" s="12">
        <v>3.5</v>
      </c>
      <c r="V13" s="12">
        <v>6.9</v>
      </c>
      <c r="W13" s="14">
        <v>0.6486111111111111</v>
      </c>
      <c r="X13" s="16" t="s">
        <v>50</v>
      </c>
    </row>
    <row r="14" spans="2:24" ht="13.5">
      <c r="B14" s="17"/>
      <c r="C14" s="18">
        <v>7</v>
      </c>
      <c r="D14" s="19">
        <v>28.8</v>
      </c>
      <c r="E14" s="19">
        <v>35.9</v>
      </c>
      <c r="F14" s="13">
        <v>0.5958333333333333</v>
      </c>
      <c r="G14" s="19">
        <v>23.7</v>
      </c>
      <c r="H14" s="14">
        <v>0.2263888888888889</v>
      </c>
      <c r="I14" s="19">
        <v>73.5</v>
      </c>
      <c r="J14" s="19">
        <v>95.7</v>
      </c>
      <c r="K14" s="19">
        <v>46.2</v>
      </c>
      <c r="L14" s="19">
        <v>31.4</v>
      </c>
      <c r="M14" s="19">
        <v>34.2</v>
      </c>
      <c r="N14" s="19">
        <v>29.1</v>
      </c>
      <c r="O14" s="19">
        <v>0</v>
      </c>
      <c r="P14" s="19"/>
      <c r="Q14" s="14"/>
      <c r="R14" s="19">
        <v>9.2</v>
      </c>
      <c r="S14" s="20">
        <v>20.81</v>
      </c>
      <c r="T14" s="19">
        <v>1.3</v>
      </c>
      <c r="U14" s="19">
        <v>5.1</v>
      </c>
      <c r="V14" s="19">
        <v>9.7</v>
      </c>
      <c r="W14" s="14">
        <v>0.6131944444444445</v>
      </c>
      <c r="X14" s="21" t="s">
        <v>50</v>
      </c>
    </row>
    <row r="15" spans="2:24" ht="13.5">
      <c r="B15" s="17"/>
      <c r="C15" s="18">
        <v>8</v>
      </c>
      <c r="D15" s="19">
        <v>26.9</v>
      </c>
      <c r="E15" s="19">
        <v>33.6</v>
      </c>
      <c r="F15" s="13">
        <v>0.6097222222222222</v>
      </c>
      <c r="G15" s="19">
        <v>21.6</v>
      </c>
      <c r="H15" s="33" t="s">
        <v>65</v>
      </c>
      <c r="I15" s="19">
        <v>65.8</v>
      </c>
      <c r="J15" s="19">
        <v>89.3</v>
      </c>
      <c r="K15" s="19">
        <v>38.8</v>
      </c>
      <c r="L15" s="19">
        <v>31.4</v>
      </c>
      <c r="M15" s="19">
        <v>34.8</v>
      </c>
      <c r="N15" s="19">
        <v>28.6</v>
      </c>
      <c r="O15" s="19">
        <v>0</v>
      </c>
      <c r="P15" s="19"/>
      <c r="Q15" s="14"/>
      <c r="R15" s="19">
        <v>11.6</v>
      </c>
      <c r="S15" s="20">
        <v>27.06</v>
      </c>
      <c r="T15" s="19">
        <v>1.6</v>
      </c>
      <c r="U15" s="19">
        <v>4.1</v>
      </c>
      <c r="V15" s="19">
        <v>7.7</v>
      </c>
      <c r="W15" s="14">
        <v>0.6152777777777778</v>
      </c>
      <c r="X15" s="21" t="s">
        <v>53</v>
      </c>
    </row>
    <row r="16" spans="2:24" ht="13.5">
      <c r="B16" s="17"/>
      <c r="C16" s="18">
        <v>9</v>
      </c>
      <c r="D16" s="19">
        <v>26.6</v>
      </c>
      <c r="E16" s="19">
        <v>32.4</v>
      </c>
      <c r="F16" s="13">
        <v>0.6618055555555555</v>
      </c>
      <c r="G16" s="19">
        <v>20.1</v>
      </c>
      <c r="H16" s="14">
        <v>0.2388888888888889</v>
      </c>
      <c r="I16" s="19">
        <v>65.7</v>
      </c>
      <c r="J16" s="19">
        <v>90.4</v>
      </c>
      <c r="K16" s="19">
        <v>37.6</v>
      </c>
      <c r="L16" s="19">
        <v>31.3</v>
      </c>
      <c r="M16" s="19">
        <v>34.5</v>
      </c>
      <c r="N16" s="19">
        <v>28.3</v>
      </c>
      <c r="O16" s="19">
        <v>0</v>
      </c>
      <c r="P16" s="19"/>
      <c r="Q16" s="14"/>
      <c r="R16" s="19">
        <v>10.4</v>
      </c>
      <c r="S16" s="20">
        <v>24.76</v>
      </c>
      <c r="T16" s="19">
        <v>1.3</v>
      </c>
      <c r="U16" s="19">
        <v>3.1</v>
      </c>
      <c r="V16" s="19">
        <v>5.6</v>
      </c>
      <c r="W16" s="14">
        <v>0.5152777777777778</v>
      </c>
      <c r="X16" s="21" t="s">
        <v>53</v>
      </c>
    </row>
    <row r="17" spans="2:24" ht="27">
      <c r="B17" s="17"/>
      <c r="C17" s="18">
        <v>10</v>
      </c>
      <c r="D17" s="19">
        <v>27.8</v>
      </c>
      <c r="E17" s="19">
        <v>33.6</v>
      </c>
      <c r="F17" s="13">
        <v>0.6090277777777778</v>
      </c>
      <c r="G17" s="19">
        <v>23.2</v>
      </c>
      <c r="H17" s="14">
        <v>0.24513888888888888</v>
      </c>
      <c r="I17" s="19">
        <v>78.5</v>
      </c>
      <c r="J17" s="19">
        <v>96.4</v>
      </c>
      <c r="K17" s="19">
        <v>58.6</v>
      </c>
      <c r="L17" s="19">
        <v>31.5</v>
      </c>
      <c r="M17" s="19">
        <v>34</v>
      </c>
      <c r="N17" s="19">
        <v>29.5</v>
      </c>
      <c r="O17" s="19">
        <v>1</v>
      </c>
      <c r="P17" s="19">
        <v>0.5</v>
      </c>
      <c r="Q17" s="32" t="s">
        <v>106</v>
      </c>
      <c r="R17" s="19">
        <v>6.8</v>
      </c>
      <c r="S17" s="20">
        <v>18.47</v>
      </c>
      <c r="T17" s="19">
        <v>1.3</v>
      </c>
      <c r="U17" s="19">
        <v>3.3</v>
      </c>
      <c r="V17" s="19">
        <v>6.5</v>
      </c>
      <c r="W17" s="14">
        <v>0.5277777777777778</v>
      </c>
      <c r="X17" s="21" t="s">
        <v>50</v>
      </c>
    </row>
    <row r="18" spans="2:24" ht="13.5">
      <c r="B18" s="47" t="s">
        <v>6</v>
      </c>
      <c r="C18" s="22" t="s">
        <v>5</v>
      </c>
      <c r="D18" s="12">
        <f>SUM(D13:D17)</f>
        <v>137.8</v>
      </c>
      <c r="E18" s="12">
        <f>SUM(E13:E17)</f>
        <v>168.5</v>
      </c>
      <c r="F18" s="23"/>
      <c r="G18" s="12">
        <f>SUM(G13:G17)</f>
        <v>112.2</v>
      </c>
      <c r="H18" s="24"/>
      <c r="I18" s="12">
        <f aca="true" t="shared" si="2" ref="I18:P18">SUM(I13:I17)</f>
        <v>362.9</v>
      </c>
      <c r="J18" s="12">
        <f t="shared" si="2"/>
        <v>466.70000000000005</v>
      </c>
      <c r="K18" s="12">
        <f t="shared" si="2"/>
        <v>234.8</v>
      </c>
      <c r="L18" s="12">
        <f t="shared" si="2"/>
        <v>156.6</v>
      </c>
      <c r="M18" s="12">
        <f t="shared" si="2"/>
        <v>171.7</v>
      </c>
      <c r="N18" s="12">
        <f t="shared" si="2"/>
        <v>144</v>
      </c>
      <c r="O18" s="12">
        <f t="shared" si="2"/>
        <v>1</v>
      </c>
      <c r="P18" s="12">
        <f t="shared" si="2"/>
        <v>0.5</v>
      </c>
      <c r="Q18" s="24"/>
      <c r="R18" s="12">
        <f>SUM(R13:R17)</f>
        <v>46.3</v>
      </c>
      <c r="S18" s="15">
        <f>SUM(S13:S17)</f>
        <v>113.84</v>
      </c>
      <c r="T18" s="12">
        <f>SUM(T13:T17)</f>
        <v>6.699999999999999</v>
      </c>
      <c r="U18" s="12">
        <f>SUM(U13:U17)</f>
        <v>19.099999999999998</v>
      </c>
      <c r="V18" s="12">
        <f>SUM(V13:V17)</f>
        <v>36.4</v>
      </c>
      <c r="W18" s="24"/>
      <c r="X18" s="16"/>
    </row>
    <row r="19" spans="2:24" ht="13.5">
      <c r="B19" s="48"/>
      <c r="C19" s="25" t="s">
        <v>3</v>
      </c>
      <c r="D19" s="26">
        <f>AVERAGE(D13:D17)</f>
        <v>27.560000000000002</v>
      </c>
      <c r="E19" s="26">
        <f>AVERAGE(E13:E17)</f>
        <v>33.7</v>
      </c>
      <c r="F19" s="27"/>
      <c r="G19" s="26">
        <f>AVERAGE(G13:G17)</f>
        <v>22.44</v>
      </c>
      <c r="H19" s="28"/>
      <c r="I19" s="26">
        <f aca="true" t="shared" si="3" ref="I19:N19">AVERAGE(I13:I17)</f>
        <v>72.58</v>
      </c>
      <c r="J19" s="26">
        <f t="shared" si="3"/>
        <v>93.34</v>
      </c>
      <c r="K19" s="26">
        <f t="shared" si="3"/>
        <v>46.96</v>
      </c>
      <c r="L19" s="26">
        <f t="shared" si="3"/>
        <v>31.32</v>
      </c>
      <c r="M19" s="26">
        <f t="shared" si="3"/>
        <v>34.339999999999996</v>
      </c>
      <c r="N19" s="26">
        <f t="shared" si="3"/>
        <v>28.8</v>
      </c>
      <c r="O19" s="29"/>
      <c r="P19" s="29"/>
      <c r="Q19" s="28"/>
      <c r="R19" s="29"/>
      <c r="S19" s="30">
        <f>AVERAGE(S13:S17)</f>
        <v>22.768</v>
      </c>
      <c r="T19" s="26">
        <f>AVERAGE(T13:T17)</f>
        <v>1.3399999999999999</v>
      </c>
      <c r="U19" s="26">
        <f>AVERAGE(U13:U17)</f>
        <v>3.8199999999999994</v>
      </c>
      <c r="V19" s="26">
        <f>AVERAGE(V13:V17)</f>
        <v>7.279999999999999</v>
      </c>
      <c r="W19" s="28"/>
      <c r="X19" s="31"/>
    </row>
    <row r="20" spans="2:24" ht="13.5">
      <c r="B20" s="47" t="s">
        <v>7</v>
      </c>
      <c r="C20" s="22" t="s">
        <v>5</v>
      </c>
      <c r="D20" s="12">
        <f>SUM(D6:D10,D13:D17)</f>
        <v>273.8</v>
      </c>
      <c r="E20" s="12">
        <f>SUM(E6:E10,E13:E17)</f>
        <v>332.1</v>
      </c>
      <c r="F20" s="23"/>
      <c r="G20" s="12">
        <f>SUM(G6:G10,G13:G17)</f>
        <v>226.89999999999995</v>
      </c>
      <c r="H20" s="24"/>
      <c r="I20" s="12">
        <f aca="true" t="shared" si="4" ref="I20:P20">SUM(I6:I10,I13:I17)</f>
        <v>759.8</v>
      </c>
      <c r="J20" s="12">
        <f t="shared" si="4"/>
        <v>938.4999999999999</v>
      </c>
      <c r="K20" s="12">
        <f t="shared" si="4"/>
        <v>517.8000000000001</v>
      </c>
      <c r="L20" s="12">
        <f t="shared" si="4"/>
        <v>310.6</v>
      </c>
      <c r="M20" s="12">
        <f t="shared" si="4"/>
        <v>337.09999999999997</v>
      </c>
      <c r="N20" s="12">
        <f t="shared" si="4"/>
        <v>288</v>
      </c>
      <c r="O20" s="12">
        <f t="shared" si="4"/>
        <v>3.5</v>
      </c>
      <c r="P20" s="12">
        <f t="shared" si="4"/>
        <v>3</v>
      </c>
      <c r="Q20" s="24"/>
      <c r="R20" s="12">
        <f>SUM(R6:R10,R13:R17)</f>
        <v>77.6</v>
      </c>
      <c r="S20" s="15">
        <f>SUM(S6:S10,S13:S17)</f>
        <v>202.76999999999998</v>
      </c>
      <c r="T20" s="12">
        <f>SUM(T6:T10,T13:T17)</f>
        <v>12.700000000000001</v>
      </c>
      <c r="U20" s="12">
        <f>SUM(U6:U10,U13:U17)</f>
        <v>36.3</v>
      </c>
      <c r="V20" s="12">
        <f>SUM(V6:V10,V13:V17)</f>
        <v>69.19999999999999</v>
      </c>
      <c r="W20" s="24"/>
      <c r="X20" s="16"/>
    </row>
    <row r="21" spans="2:24" ht="13.5">
      <c r="B21" s="48"/>
      <c r="C21" s="25" t="s">
        <v>3</v>
      </c>
      <c r="D21" s="26">
        <f>AVERAGE(D6:D10,D13:D17)</f>
        <v>27.380000000000003</v>
      </c>
      <c r="E21" s="26">
        <f>AVERAGE(E6:E10,E13:E17)</f>
        <v>33.21</v>
      </c>
      <c r="F21" s="27"/>
      <c r="G21" s="26">
        <f>AVERAGE(G6:G10,G13:G17)</f>
        <v>22.689999999999994</v>
      </c>
      <c r="H21" s="28"/>
      <c r="I21" s="26">
        <f aca="true" t="shared" si="5" ref="I21:N21">AVERAGE(I6:I10,I13:I17)</f>
        <v>75.97999999999999</v>
      </c>
      <c r="J21" s="26">
        <f t="shared" si="5"/>
        <v>93.85</v>
      </c>
      <c r="K21" s="26">
        <f t="shared" si="5"/>
        <v>51.78000000000001</v>
      </c>
      <c r="L21" s="26">
        <f t="shared" si="5"/>
        <v>31.060000000000002</v>
      </c>
      <c r="M21" s="26">
        <f t="shared" si="5"/>
        <v>33.709999999999994</v>
      </c>
      <c r="N21" s="26">
        <f t="shared" si="5"/>
        <v>28.8</v>
      </c>
      <c r="O21" s="29"/>
      <c r="P21" s="29"/>
      <c r="Q21" s="28"/>
      <c r="R21" s="29"/>
      <c r="S21" s="30">
        <f>AVERAGE(S6:S10,S13:S17)</f>
        <v>20.276999999999997</v>
      </c>
      <c r="T21" s="26">
        <f>AVERAGE(T6:T10,T13:T17)</f>
        <v>1.27</v>
      </c>
      <c r="U21" s="26">
        <f>AVERAGE(U6:U10,U13:U17)</f>
        <v>3.63</v>
      </c>
      <c r="V21" s="26">
        <f>AVERAGE(V6:V10,V13:V17)</f>
        <v>6.919999999999999</v>
      </c>
      <c r="W21" s="28"/>
      <c r="X21" s="31"/>
    </row>
    <row r="22" spans="2:24" ht="13.5">
      <c r="B22" s="17"/>
      <c r="C22" s="18">
        <v>11</v>
      </c>
      <c r="D22" s="12">
        <v>26.9</v>
      </c>
      <c r="E22" s="12">
        <v>31.4</v>
      </c>
      <c r="F22" s="13">
        <v>0.4284722222222222</v>
      </c>
      <c r="G22" s="12">
        <v>23.7</v>
      </c>
      <c r="H22" s="14">
        <v>0.2826388888888889</v>
      </c>
      <c r="I22" s="12">
        <v>85.5</v>
      </c>
      <c r="J22" s="12">
        <v>97.7</v>
      </c>
      <c r="K22" s="12">
        <v>65.9</v>
      </c>
      <c r="L22" s="12">
        <v>30.2</v>
      </c>
      <c r="M22" s="12">
        <v>31.9</v>
      </c>
      <c r="N22" s="12">
        <v>26.4</v>
      </c>
      <c r="O22" s="12">
        <v>12.5</v>
      </c>
      <c r="P22" s="12">
        <v>6.5</v>
      </c>
      <c r="Q22" s="14">
        <v>0.041666666666666664</v>
      </c>
      <c r="R22" s="12">
        <v>3</v>
      </c>
      <c r="S22" s="15">
        <v>13.21</v>
      </c>
      <c r="T22" s="12">
        <v>1.1</v>
      </c>
      <c r="U22" s="12">
        <v>2.8</v>
      </c>
      <c r="V22" s="12">
        <v>5.1</v>
      </c>
      <c r="W22" s="14">
        <v>0.6868055555555556</v>
      </c>
      <c r="X22" s="16" t="s">
        <v>53</v>
      </c>
    </row>
    <row r="23" spans="2:24" ht="13.5">
      <c r="B23" s="17"/>
      <c r="C23" s="18">
        <v>12</v>
      </c>
      <c r="D23" s="19">
        <v>27.7</v>
      </c>
      <c r="E23" s="19">
        <v>33.4</v>
      </c>
      <c r="F23" s="13">
        <v>0.5888888888888889</v>
      </c>
      <c r="G23" s="19">
        <v>23.2</v>
      </c>
      <c r="H23" s="14">
        <v>0.23194444444444443</v>
      </c>
      <c r="I23" s="19">
        <v>80.5</v>
      </c>
      <c r="J23" s="19">
        <v>95.7</v>
      </c>
      <c r="K23" s="19">
        <v>59.1</v>
      </c>
      <c r="L23" s="19">
        <v>30.8</v>
      </c>
      <c r="M23" s="19">
        <v>34.2</v>
      </c>
      <c r="N23" s="19">
        <v>28.1</v>
      </c>
      <c r="O23" s="19">
        <v>0</v>
      </c>
      <c r="P23" s="19"/>
      <c r="Q23" s="14"/>
      <c r="R23" s="19">
        <v>6.5</v>
      </c>
      <c r="S23" s="20">
        <v>21.29</v>
      </c>
      <c r="T23" s="19">
        <v>1.5</v>
      </c>
      <c r="U23" s="19">
        <v>4.2</v>
      </c>
      <c r="V23" s="19">
        <v>7.1</v>
      </c>
      <c r="W23" s="14">
        <v>0.5583333333333333</v>
      </c>
      <c r="X23" s="21" t="s">
        <v>53</v>
      </c>
    </row>
    <row r="24" spans="2:24" ht="13.5">
      <c r="B24" s="17"/>
      <c r="C24" s="18">
        <v>13</v>
      </c>
      <c r="D24" s="19">
        <v>27.4</v>
      </c>
      <c r="E24" s="19">
        <v>31</v>
      </c>
      <c r="F24" s="13">
        <v>0.5416666666666666</v>
      </c>
      <c r="G24" s="19">
        <v>25.2</v>
      </c>
      <c r="H24" s="14">
        <v>0.22430555555555556</v>
      </c>
      <c r="I24" s="19">
        <v>87.8</v>
      </c>
      <c r="J24" s="19">
        <v>98.9</v>
      </c>
      <c r="K24" s="19">
        <v>71.1</v>
      </c>
      <c r="L24" s="19">
        <v>29.7</v>
      </c>
      <c r="M24" s="19">
        <v>31.2</v>
      </c>
      <c r="N24" s="19">
        <v>26.7</v>
      </c>
      <c r="O24" s="19">
        <v>37</v>
      </c>
      <c r="P24" s="19">
        <v>17</v>
      </c>
      <c r="Q24" s="14">
        <v>0.2916666666666667</v>
      </c>
      <c r="R24" s="19">
        <v>1.6</v>
      </c>
      <c r="S24" s="20">
        <v>11.41</v>
      </c>
      <c r="T24" s="19">
        <v>1.2</v>
      </c>
      <c r="U24" s="19">
        <v>2.8</v>
      </c>
      <c r="V24" s="19">
        <v>8.7</v>
      </c>
      <c r="W24" s="14">
        <v>0.6798611111111111</v>
      </c>
      <c r="X24" s="21" t="s">
        <v>61</v>
      </c>
    </row>
    <row r="25" spans="2:24" ht="13.5">
      <c r="B25" s="17"/>
      <c r="C25" s="18">
        <v>14</v>
      </c>
      <c r="D25" s="19">
        <v>26.9</v>
      </c>
      <c r="E25" s="19">
        <v>29.5</v>
      </c>
      <c r="F25" s="13">
        <v>0.6451388888888888</v>
      </c>
      <c r="G25" s="19">
        <v>24</v>
      </c>
      <c r="H25" s="14">
        <v>0.3090277777777778</v>
      </c>
      <c r="I25" s="19">
        <v>87.5</v>
      </c>
      <c r="J25" s="19">
        <v>97</v>
      </c>
      <c r="K25" s="19">
        <v>73.2</v>
      </c>
      <c r="L25" s="19">
        <v>29.4</v>
      </c>
      <c r="M25" s="19">
        <v>30.7</v>
      </c>
      <c r="N25" s="19">
        <v>28.3</v>
      </c>
      <c r="O25" s="19">
        <v>7</v>
      </c>
      <c r="P25" s="19">
        <v>2.5</v>
      </c>
      <c r="Q25" s="14">
        <v>0.2916666666666667</v>
      </c>
      <c r="R25" s="19">
        <v>0.2</v>
      </c>
      <c r="S25" s="20">
        <v>7.65</v>
      </c>
      <c r="T25" s="19">
        <v>1.3</v>
      </c>
      <c r="U25" s="19">
        <v>4.6</v>
      </c>
      <c r="V25" s="19">
        <v>9.7</v>
      </c>
      <c r="W25" s="14">
        <v>0.24305555555555555</v>
      </c>
      <c r="X25" s="21" t="s">
        <v>50</v>
      </c>
    </row>
    <row r="26" spans="2:24" ht="13.5">
      <c r="B26" s="17"/>
      <c r="C26" s="18">
        <v>15</v>
      </c>
      <c r="D26" s="19">
        <v>26.9</v>
      </c>
      <c r="E26" s="19">
        <v>30</v>
      </c>
      <c r="F26" s="13">
        <v>0.6048611111111112</v>
      </c>
      <c r="G26" s="19">
        <v>24.4</v>
      </c>
      <c r="H26" s="14">
        <v>0.2604166666666667</v>
      </c>
      <c r="I26" s="19">
        <v>84.4</v>
      </c>
      <c r="J26" s="19">
        <v>97.4</v>
      </c>
      <c r="K26" s="19">
        <v>71.8</v>
      </c>
      <c r="L26" s="19">
        <v>29.2</v>
      </c>
      <c r="M26" s="19">
        <v>31.1</v>
      </c>
      <c r="N26" s="19">
        <v>27.6</v>
      </c>
      <c r="O26" s="19">
        <v>7</v>
      </c>
      <c r="P26" s="19">
        <v>6</v>
      </c>
      <c r="Q26" s="14">
        <v>0.20833333333333334</v>
      </c>
      <c r="R26" s="19">
        <v>0.5</v>
      </c>
      <c r="S26" s="20">
        <v>12.27</v>
      </c>
      <c r="T26" s="19">
        <v>1.1</v>
      </c>
      <c r="U26" s="19">
        <v>2.5</v>
      </c>
      <c r="V26" s="19">
        <v>6.5</v>
      </c>
      <c r="W26" s="14">
        <v>0.5784722222222222</v>
      </c>
      <c r="X26" s="21" t="s">
        <v>57</v>
      </c>
    </row>
    <row r="27" spans="2:24" ht="13.5">
      <c r="B27" s="47" t="s">
        <v>8</v>
      </c>
      <c r="C27" s="22" t="s">
        <v>5</v>
      </c>
      <c r="D27" s="12">
        <f>SUM(D22:D26)</f>
        <v>135.8</v>
      </c>
      <c r="E27" s="12">
        <f>SUM(E22:E26)</f>
        <v>155.3</v>
      </c>
      <c r="F27" s="23"/>
      <c r="G27" s="12">
        <f>SUM(G22:G26)</f>
        <v>120.5</v>
      </c>
      <c r="H27" s="24"/>
      <c r="I27" s="12">
        <f aca="true" t="shared" si="6" ref="I27:P27">SUM(I22:I26)</f>
        <v>425.70000000000005</v>
      </c>
      <c r="J27" s="12">
        <f t="shared" si="6"/>
        <v>486.70000000000005</v>
      </c>
      <c r="K27" s="12">
        <f t="shared" si="6"/>
        <v>341.1</v>
      </c>
      <c r="L27" s="12">
        <f t="shared" si="6"/>
        <v>149.29999999999998</v>
      </c>
      <c r="M27" s="12">
        <f t="shared" si="6"/>
        <v>159.1</v>
      </c>
      <c r="N27" s="12">
        <f t="shared" si="6"/>
        <v>137.1</v>
      </c>
      <c r="O27" s="12">
        <f t="shared" si="6"/>
        <v>63.5</v>
      </c>
      <c r="P27" s="12">
        <f t="shared" si="6"/>
        <v>32</v>
      </c>
      <c r="Q27" s="24"/>
      <c r="R27" s="12">
        <f>SUM(R22:R26)</f>
        <v>11.799999999999999</v>
      </c>
      <c r="S27" s="15">
        <f>SUM(S22:S26)</f>
        <v>65.83</v>
      </c>
      <c r="T27" s="12">
        <f>SUM(T22:T26)</f>
        <v>6.199999999999999</v>
      </c>
      <c r="U27" s="12">
        <f>SUM(U22:U26)</f>
        <v>16.9</v>
      </c>
      <c r="V27" s="12">
        <f>SUM(V22:V26)</f>
        <v>37.099999999999994</v>
      </c>
      <c r="W27" s="24"/>
      <c r="X27" s="16"/>
    </row>
    <row r="28" spans="2:24" ht="13.5">
      <c r="B28" s="48"/>
      <c r="C28" s="25" t="s">
        <v>3</v>
      </c>
      <c r="D28" s="26">
        <f>AVERAGE(D22:D26)</f>
        <v>27.160000000000004</v>
      </c>
      <c r="E28" s="26">
        <f>AVERAGE(E22:E26)</f>
        <v>31.060000000000002</v>
      </c>
      <c r="F28" s="27"/>
      <c r="G28" s="26">
        <f>AVERAGE(G22:G26)</f>
        <v>24.1</v>
      </c>
      <c r="H28" s="28"/>
      <c r="I28" s="26">
        <f aca="true" t="shared" si="7" ref="I28:N28">AVERAGE(I22:I26)</f>
        <v>85.14000000000001</v>
      </c>
      <c r="J28" s="26">
        <f t="shared" si="7"/>
        <v>97.34</v>
      </c>
      <c r="K28" s="26">
        <f t="shared" si="7"/>
        <v>68.22</v>
      </c>
      <c r="L28" s="26">
        <f t="shared" si="7"/>
        <v>29.859999999999996</v>
      </c>
      <c r="M28" s="26">
        <f t="shared" si="7"/>
        <v>31.82</v>
      </c>
      <c r="N28" s="26">
        <f t="shared" si="7"/>
        <v>27.419999999999998</v>
      </c>
      <c r="O28" s="29"/>
      <c r="P28" s="29"/>
      <c r="Q28" s="28"/>
      <c r="R28" s="29"/>
      <c r="S28" s="30">
        <f>AVERAGE(S22:S26)</f>
        <v>13.166</v>
      </c>
      <c r="T28" s="26">
        <f>AVERAGE(T22:T26)</f>
        <v>1.2399999999999998</v>
      </c>
      <c r="U28" s="26">
        <f>AVERAGE(U22:U26)</f>
        <v>3.38</v>
      </c>
      <c r="V28" s="26">
        <f>AVERAGE(V22:V26)</f>
        <v>7.419999999999999</v>
      </c>
      <c r="W28" s="28"/>
      <c r="X28" s="31"/>
    </row>
    <row r="29" spans="2:24" ht="13.5">
      <c r="B29" s="17"/>
      <c r="C29" s="18">
        <v>16</v>
      </c>
      <c r="D29" s="12">
        <v>28.1</v>
      </c>
      <c r="E29" s="12">
        <v>33.5</v>
      </c>
      <c r="F29" s="13">
        <v>0.5888888888888889</v>
      </c>
      <c r="G29" s="12">
        <v>24.4</v>
      </c>
      <c r="H29" s="33" t="s">
        <v>65</v>
      </c>
      <c r="I29" s="12">
        <v>79.1</v>
      </c>
      <c r="J29" s="12">
        <v>94.6</v>
      </c>
      <c r="K29" s="12">
        <v>57.6</v>
      </c>
      <c r="L29" s="12">
        <v>30.3</v>
      </c>
      <c r="M29" s="12">
        <v>33.8</v>
      </c>
      <c r="N29" s="12">
        <v>27.5</v>
      </c>
      <c r="O29" s="12">
        <v>0</v>
      </c>
      <c r="P29" s="12"/>
      <c r="Q29" s="14"/>
      <c r="R29" s="12">
        <v>10.7</v>
      </c>
      <c r="S29" s="15">
        <v>25.18</v>
      </c>
      <c r="T29" s="12">
        <v>1.3</v>
      </c>
      <c r="U29" s="12">
        <v>3.6</v>
      </c>
      <c r="V29" s="12">
        <v>7.7</v>
      </c>
      <c r="W29" s="14">
        <v>0.66875</v>
      </c>
      <c r="X29" s="16" t="s">
        <v>50</v>
      </c>
    </row>
    <row r="30" spans="2:24" ht="13.5">
      <c r="B30" s="17"/>
      <c r="C30" s="18">
        <v>17</v>
      </c>
      <c r="D30" s="19">
        <v>28.1</v>
      </c>
      <c r="E30" s="19">
        <v>33.7</v>
      </c>
      <c r="F30" s="13">
        <v>0.6486111111111111</v>
      </c>
      <c r="G30" s="19">
        <v>22.9</v>
      </c>
      <c r="H30" s="14">
        <v>0.22916666666666666</v>
      </c>
      <c r="I30" s="19">
        <v>78.6</v>
      </c>
      <c r="J30" s="19">
        <v>95.2</v>
      </c>
      <c r="K30" s="19">
        <v>54.8</v>
      </c>
      <c r="L30" s="19">
        <v>31.1</v>
      </c>
      <c r="M30" s="19">
        <v>34.5</v>
      </c>
      <c r="N30" s="19">
        <v>28.1</v>
      </c>
      <c r="O30" s="19">
        <v>0</v>
      </c>
      <c r="P30" s="19"/>
      <c r="Q30" s="14"/>
      <c r="R30" s="19">
        <v>11</v>
      </c>
      <c r="S30" s="20">
        <v>26.65</v>
      </c>
      <c r="T30" s="19">
        <v>1.3</v>
      </c>
      <c r="U30" s="19">
        <v>3.3</v>
      </c>
      <c r="V30" s="19">
        <v>6.5</v>
      </c>
      <c r="W30" s="14">
        <v>0.5104166666666666</v>
      </c>
      <c r="X30" s="21" t="s">
        <v>61</v>
      </c>
    </row>
    <row r="31" spans="2:24" ht="13.5">
      <c r="B31" s="17"/>
      <c r="C31" s="18">
        <v>18</v>
      </c>
      <c r="D31" s="19">
        <v>25.9</v>
      </c>
      <c r="E31" s="19">
        <v>31.8</v>
      </c>
      <c r="F31" s="13">
        <v>0.47222222222222227</v>
      </c>
      <c r="G31" s="19">
        <v>23.3</v>
      </c>
      <c r="H31" s="14">
        <v>0.9993055555555556</v>
      </c>
      <c r="I31" s="19">
        <v>90.3</v>
      </c>
      <c r="J31" s="19">
        <v>97.9</v>
      </c>
      <c r="K31" s="19">
        <v>66.3</v>
      </c>
      <c r="L31" s="19">
        <v>29.8</v>
      </c>
      <c r="M31" s="19">
        <v>32.8</v>
      </c>
      <c r="N31" s="19">
        <v>27.6</v>
      </c>
      <c r="O31" s="19">
        <v>28.5</v>
      </c>
      <c r="P31" s="19">
        <v>17.5</v>
      </c>
      <c r="Q31" s="14">
        <v>0.5416666666666666</v>
      </c>
      <c r="R31" s="19">
        <v>4</v>
      </c>
      <c r="S31" s="20">
        <v>11.87</v>
      </c>
      <c r="T31" s="19">
        <v>1.2</v>
      </c>
      <c r="U31" s="19">
        <v>3.2</v>
      </c>
      <c r="V31" s="19">
        <v>7</v>
      </c>
      <c r="W31" s="14">
        <v>0.4756944444444444</v>
      </c>
      <c r="X31" s="21" t="s">
        <v>50</v>
      </c>
    </row>
    <row r="32" spans="2:24" ht="13.5">
      <c r="B32" s="17"/>
      <c r="C32" s="18">
        <v>19</v>
      </c>
      <c r="D32" s="19">
        <v>26.8</v>
      </c>
      <c r="E32" s="19">
        <v>33.1</v>
      </c>
      <c r="F32" s="13">
        <v>0.513888888888889</v>
      </c>
      <c r="G32" s="19">
        <v>22.3</v>
      </c>
      <c r="H32" s="14">
        <v>0.24305555555555555</v>
      </c>
      <c r="I32" s="19">
        <v>78</v>
      </c>
      <c r="J32" s="19">
        <v>98.4</v>
      </c>
      <c r="K32" s="19">
        <v>51.7</v>
      </c>
      <c r="L32" s="19">
        <v>29.6</v>
      </c>
      <c r="M32" s="19">
        <v>32.6</v>
      </c>
      <c r="N32" s="19">
        <v>27.1</v>
      </c>
      <c r="O32" s="19">
        <v>0</v>
      </c>
      <c r="P32" s="19"/>
      <c r="Q32" s="14"/>
      <c r="R32" s="19">
        <v>9.2</v>
      </c>
      <c r="S32" s="20">
        <v>22.19</v>
      </c>
      <c r="T32" s="19">
        <v>1.3</v>
      </c>
      <c r="U32" s="19">
        <v>3.1</v>
      </c>
      <c r="V32" s="19">
        <v>7.3</v>
      </c>
      <c r="W32" s="14">
        <v>0.9888888888888889</v>
      </c>
      <c r="X32" s="21" t="s">
        <v>60</v>
      </c>
    </row>
    <row r="33" spans="2:24" ht="13.5">
      <c r="B33" s="17"/>
      <c r="C33" s="18">
        <v>20</v>
      </c>
      <c r="D33" s="19">
        <v>26.7</v>
      </c>
      <c r="E33" s="19">
        <v>32.6</v>
      </c>
      <c r="F33" s="13">
        <v>0.4895833333333333</v>
      </c>
      <c r="G33" s="19">
        <v>21.4</v>
      </c>
      <c r="H33" s="14">
        <v>0.2388888888888889</v>
      </c>
      <c r="I33" s="19">
        <v>76.3</v>
      </c>
      <c r="J33" s="19">
        <v>93.2</v>
      </c>
      <c r="K33" s="19">
        <v>44.4</v>
      </c>
      <c r="L33" s="19">
        <v>29.9</v>
      </c>
      <c r="M33" s="19">
        <v>32.8</v>
      </c>
      <c r="N33" s="19">
        <v>27.1</v>
      </c>
      <c r="O33" s="19">
        <v>0</v>
      </c>
      <c r="P33" s="19"/>
      <c r="Q33" s="14"/>
      <c r="R33" s="19">
        <v>8.5</v>
      </c>
      <c r="S33" s="20">
        <v>22.58</v>
      </c>
      <c r="T33" s="19">
        <v>1.5</v>
      </c>
      <c r="U33" s="19">
        <v>3.9</v>
      </c>
      <c r="V33" s="19">
        <v>6.8</v>
      </c>
      <c r="W33" s="14">
        <v>0.6326388888888889</v>
      </c>
      <c r="X33" s="21" t="s">
        <v>50</v>
      </c>
    </row>
    <row r="34" spans="2:24" ht="13.5">
      <c r="B34" s="47" t="s">
        <v>9</v>
      </c>
      <c r="C34" s="22" t="s">
        <v>5</v>
      </c>
      <c r="D34" s="12">
        <f>SUM(D29:D33)</f>
        <v>135.6</v>
      </c>
      <c r="E34" s="12">
        <f>SUM(E29:E33)</f>
        <v>164.7</v>
      </c>
      <c r="F34" s="23"/>
      <c r="G34" s="12">
        <f>SUM(G29:G33)</f>
        <v>114.29999999999998</v>
      </c>
      <c r="H34" s="24"/>
      <c r="I34" s="12">
        <f aca="true" t="shared" si="8" ref="I34:P34">SUM(I29:I33)</f>
        <v>402.3</v>
      </c>
      <c r="J34" s="12">
        <f t="shared" si="8"/>
        <v>479.3</v>
      </c>
      <c r="K34" s="12">
        <f t="shared" si="8"/>
        <v>274.79999999999995</v>
      </c>
      <c r="L34" s="12">
        <f t="shared" si="8"/>
        <v>150.70000000000002</v>
      </c>
      <c r="M34" s="12">
        <f t="shared" si="8"/>
        <v>166.5</v>
      </c>
      <c r="N34" s="12">
        <f t="shared" si="8"/>
        <v>137.4</v>
      </c>
      <c r="O34" s="12">
        <f t="shared" si="8"/>
        <v>28.5</v>
      </c>
      <c r="P34" s="12">
        <f t="shared" si="8"/>
        <v>17.5</v>
      </c>
      <c r="Q34" s="24"/>
      <c r="R34" s="12">
        <f>SUM(R29:R33)</f>
        <v>43.4</v>
      </c>
      <c r="S34" s="15">
        <f>SUM(S29:S33)</f>
        <v>108.47</v>
      </c>
      <c r="T34" s="12">
        <f>SUM(T29:T33)</f>
        <v>6.6</v>
      </c>
      <c r="U34" s="12">
        <f>SUM(U29:U33)</f>
        <v>17.1</v>
      </c>
      <c r="V34" s="12">
        <f>SUM(V29:V33)</f>
        <v>35.3</v>
      </c>
      <c r="W34" s="24"/>
      <c r="X34" s="16"/>
    </row>
    <row r="35" spans="2:24" ht="13.5">
      <c r="B35" s="48"/>
      <c r="C35" s="25" t="s">
        <v>3</v>
      </c>
      <c r="D35" s="26">
        <f>AVERAGE(D29:D33)</f>
        <v>27.119999999999997</v>
      </c>
      <c r="E35" s="26">
        <f>AVERAGE(E29:E33)</f>
        <v>32.94</v>
      </c>
      <c r="F35" s="27"/>
      <c r="G35" s="26">
        <f>AVERAGE(G29:G33)</f>
        <v>22.859999999999996</v>
      </c>
      <c r="H35" s="28"/>
      <c r="I35" s="26">
        <f aca="true" t="shared" si="9" ref="I35:N35">AVERAGE(I29:I33)</f>
        <v>80.46000000000001</v>
      </c>
      <c r="J35" s="26">
        <f t="shared" si="9"/>
        <v>95.86</v>
      </c>
      <c r="K35" s="26">
        <f t="shared" si="9"/>
        <v>54.959999999999994</v>
      </c>
      <c r="L35" s="26">
        <f t="shared" si="9"/>
        <v>30.140000000000004</v>
      </c>
      <c r="M35" s="26">
        <f t="shared" si="9"/>
        <v>33.3</v>
      </c>
      <c r="N35" s="26">
        <f t="shared" si="9"/>
        <v>27.48</v>
      </c>
      <c r="O35" s="29"/>
      <c r="P35" s="29"/>
      <c r="Q35" s="28"/>
      <c r="R35" s="29"/>
      <c r="S35" s="30">
        <f>AVERAGE(S29:S33)</f>
        <v>21.694</v>
      </c>
      <c r="T35" s="26">
        <f>AVERAGE(T29:T33)</f>
        <v>1.3199999999999998</v>
      </c>
      <c r="U35" s="26">
        <f>AVERAGE(U29:U33)</f>
        <v>3.4200000000000004</v>
      </c>
      <c r="V35" s="26">
        <f>AVERAGE(V29:V33)</f>
        <v>7.06</v>
      </c>
      <c r="W35" s="28"/>
      <c r="X35" s="31"/>
    </row>
    <row r="36" spans="2:24" ht="13.5">
      <c r="B36" s="47" t="s">
        <v>10</v>
      </c>
      <c r="C36" s="22" t="s">
        <v>5</v>
      </c>
      <c r="D36" s="12">
        <f>SUM(D22:D26,D29:D33)</f>
        <v>271.40000000000003</v>
      </c>
      <c r="E36" s="12">
        <f>SUM(E22:E26,E29:E33)</f>
        <v>320.00000000000006</v>
      </c>
      <c r="F36" s="23"/>
      <c r="G36" s="12">
        <f>SUM(G22:G26,G29:G33)</f>
        <v>234.80000000000004</v>
      </c>
      <c r="H36" s="24"/>
      <c r="I36" s="12">
        <f aca="true" t="shared" si="10" ref="I36:P36">SUM(I22:I26,I29:I33)</f>
        <v>828</v>
      </c>
      <c r="J36" s="12">
        <f t="shared" si="10"/>
        <v>966.0000000000001</v>
      </c>
      <c r="K36" s="12">
        <f t="shared" si="10"/>
        <v>615.9000000000001</v>
      </c>
      <c r="L36" s="12">
        <f t="shared" si="10"/>
        <v>300</v>
      </c>
      <c r="M36" s="12">
        <f t="shared" si="10"/>
        <v>325.6</v>
      </c>
      <c r="N36" s="12">
        <f t="shared" si="10"/>
        <v>274.5</v>
      </c>
      <c r="O36" s="12">
        <f t="shared" si="10"/>
        <v>92</v>
      </c>
      <c r="P36" s="12">
        <f t="shared" si="10"/>
        <v>49.5</v>
      </c>
      <c r="Q36" s="24"/>
      <c r="R36" s="12">
        <f>SUM(R22:R26,R29:R33)</f>
        <v>55.2</v>
      </c>
      <c r="S36" s="15">
        <f>SUM(S22:S26,S29:S33)</f>
        <v>174.3</v>
      </c>
      <c r="T36" s="12">
        <f>SUM(T22:T26,T29:T33)</f>
        <v>12.799999999999999</v>
      </c>
      <c r="U36" s="12">
        <f>SUM(U22:U26,U29:U33)</f>
        <v>34</v>
      </c>
      <c r="V36" s="12">
        <f>SUM(V22:V26,V29:V33)</f>
        <v>72.39999999999999</v>
      </c>
      <c r="W36" s="24"/>
      <c r="X36" s="16"/>
    </row>
    <row r="37" spans="2:24" ht="13.5">
      <c r="B37" s="48"/>
      <c r="C37" s="25" t="s">
        <v>3</v>
      </c>
      <c r="D37" s="26">
        <f>AVERAGE(D22:D26,D29:D33)</f>
        <v>27.140000000000004</v>
      </c>
      <c r="E37" s="26">
        <f>AVERAGE(E22:E26,E29:E33)</f>
        <v>32.00000000000001</v>
      </c>
      <c r="F37" s="27"/>
      <c r="G37" s="26">
        <f>AVERAGE(G22:G26,G29:G33)</f>
        <v>23.480000000000004</v>
      </c>
      <c r="H37" s="28"/>
      <c r="I37" s="26">
        <f aca="true" t="shared" si="11" ref="I37:N37">AVERAGE(I22:I26,I29:I33)</f>
        <v>82.8</v>
      </c>
      <c r="J37" s="26">
        <f t="shared" si="11"/>
        <v>96.60000000000001</v>
      </c>
      <c r="K37" s="26">
        <f t="shared" si="11"/>
        <v>61.59000000000001</v>
      </c>
      <c r="L37" s="26">
        <f t="shared" si="11"/>
        <v>30</v>
      </c>
      <c r="M37" s="26">
        <f t="shared" si="11"/>
        <v>32.56</v>
      </c>
      <c r="N37" s="26">
        <f t="shared" si="11"/>
        <v>27.45</v>
      </c>
      <c r="O37" s="29"/>
      <c r="P37" s="29"/>
      <c r="Q37" s="28"/>
      <c r="R37" s="29"/>
      <c r="S37" s="30">
        <f>AVERAGE(S22:S26,S29:S33)</f>
        <v>17.43</v>
      </c>
      <c r="T37" s="26">
        <f>AVERAGE(T22:T26,T29:T33)</f>
        <v>1.2799999999999998</v>
      </c>
      <c r="U37" s="26">
        <f>AVERAGE(U22:U26,U29:U33)</f>
        <v>3.4</v>
      </c>
      <c r="V37" s="26">
        <f>AVERAGE(V22:V26,V29:V33)</f>
        <v>7.239999999999999</v>
      </c>
      <c r="W37" s="28"/>
      <c r="X37" s="31"/>
    </row>
    <row r="38" spans="2:24" ht="13.5">
      <c r="B38" s="17"/>
      <c r="C38" s="18">
        <v>21</v>
      </c>
      <c r="D38" s="12">
        <v>28</v>
      </c>
      <c r="E38" s="12">
        <v>33.9</v>
      </c>
      <c r="F38" s="13">
        <v>0.5284722222222222</v>
      </c>
      <c r="G38" s="12">
        <v>22.8</v>
      </c>
      <c r="H38" s="14">
        <v>0.23819444444444446</v>
      </c>
      <c r="I38" s="12">
        <v>74.3</v>
      </c>
      <c r="J38" s="12">
        <v>92.6</v>
      </c>
      <c r="K38" s="12">
        <v>53.6</v>
      </c>
      <c r="L38" s="12">
        <v>30.6</v>
      </c>
      <c r="M38" s="12">
        <v>33.7</v>
      </c>
      <c r="N38" s="12">
        <v>27.9</v>
      </c>
      <c r="O38" s="12">
        <v>0</v>
      </c>
      <c r="P38" s="12"/>
      <c r="Q38" s="14"/>
      <c r="R38" s="12">
        <v>9.9</v>
      </c>
      <c r="S38" s="15">
        <v>23.68</v>
      </c>
      <c r="T38" s="12">
        <v>1.3</v>
      </c>
      <c r="U38" s="12">
        <v>2.9</v>
      </c>
      <c r="V38" s="12">
        <v>7.8</v>
      </c>
      <c r="W38" s="14">
        <v>0.5930555555555556</v>
      </c>
      <c r="X38" s="16" t="s">
        <v>50</v>
      </c>
    </row>
    <row r="39" spans="2:24" ht="13.5">
      <c r="B39" s="17"/>
      <c r="C39" s="18">
        <v>22</v>
      </c>
      <c r="D39" s="19">
        <v>28.4</v>
      </c>
      <c r="E39" s="19">
        <v>33.3</v>
      </c>
      <c r="F39" s="13">
        <v>0.48194444444444445</v>
      </c>
      <c r="G39" s="19">
        <v>24.1</v>
      </c>
      <c r="H39" s="14">
        <v>0.9791666666666666</v>
      </c>
      <c r="I39" s="19">
        <v>73.3</v>
      </c>
      <c r="J39" s="19">
        <v>90.6</v>
      </c>
      <c r="K39" s="19">
        <v>50.4</v>
      </c>
      <c r="L39" s="19">
        <v>31.3</v>
      </c>
      <c r="M39" s="19">
        <v>34</v>
      </c>
      <c r="N39" s="19">
        <v>29</v>
      </c>
      <c r="O39" s="19">
        <v>0</v>
      </c>
      <c r="P39" s="19"/>
      <c r="Q39" s="14"/>
      <c r="R39" s="19">
        <v>9.5</v>
      </c>
      <c r="S39" s="20">
        <v>24.88</v>
      </c>
      <c r="T39" s="19">
        <v>1.2</v>
      </c>
      <c r="U39" s="19">
        <v>3.4</v>
      </c>
      <c r="V39" s="19">
        <v>8.7</v>
      </c>
      <c r="W39" s="14">
        <v>0.4625</v>
      </c>
      <c r="X39" s="21" t="s">
        <v>72</v>
      </c>
    </row>
    <row r="40" spans="2:24" ht="13.5">
      <c r="B40" s="17"/>
      <c r="C40" s="18">
        <v>23</v>
      </c>
      <c r="D40" s="19">
        <v>27.3</v>
      </c>
      <c r="E40" s="19">
        <v>33.3</v>
      </c>
      <c r="F40" s="13">
        <v>0.5729166666666666</v>
      </c>
      <c r="G40" s="19">
        <v>22.7</v>
      </c>
      <c r="H40" s="14">
        <v>0.21944444444444444</v>
      </c>
      <c r="I40" s="19">
        <v>78.7</v>
      </c>
      <c r="J40" s="19">
        <v>93.2</v>
      </c>
      <c r="K40" s="19">
        <v>54.2</v>
      </c>
      <c r="L40" s="19">
        <v>31.1</v>
      </c>
      <c r="M40" s="19">
        <v>33.5</v>
      </c>
      <c r="N40" s="19">
        <v>28.9</v>
      </c>
      <c r="O40" s="19">
        <v>0</v>
      </c>
      <c r="P40" s="19"/>
      <c r="Q40" s="14"/>
      <c r="R40" s="19">
        <v>7.8</v>
      </c>
      <c r="S40" s="20">
        <v>20.92</v>
      </c>
      <c r="T40" s="19">
        <v>1.3</v>
      </c>
      <c r="U40" s="19">
        <v>3.7</v>
      </c>
      <c r="V40" s="19">
        <v>10.1</v>
      </c>
      <c r="W40" s="14">
        <v>0.638888888888889</v>
      </c>
      <c r="X40" s="21" t="s">
        <v>84</v>
      </c>
    </row>
    <row r="41" spans="2:24" ht="13.5">
      <c r="B41" s="17"/>
      <c r="C41" s="18">
        <v>24</v>
      </c>
      <c r="D41" s="19">
        <v>26</v>
      </c>
      <c r="E41" s="19">
        <v>32</v>
      </c>
      <c r="F41" s="13">
        <v>0.43263888888888885</v>
      </c>
      <c r="G41" s="19">
        <v>22.6</v>
      </c>
      <c r="H41" s="14">
        <v>0.2423611111111111</v>
      </c>
      <c r="I41" s="19">
        <v>82.4</v>
      </c>
      <c r="J41" s="19">
        <v>95.6</v>
      </c>
      <c r="K41" s="19">
        <v>58.3</v>
      </c>
      <c r="L41" s="19">
        <v>30.2</v>
      </c>
      <c r="M41" s="19">
        <v>31.6</v>
      </c>
      <c r="N41" s="19">
        <v>28.7</v>
      </c>
      <c r="O41" s="19">
        <v>6</v>
      </c>
      <c r="P41" s="19">
        <v>6</v>
      </c>
      <c r="Q41" s="14">
        <v>0.5833333333333334</v>
      </c>
      <c r="R41" s="19">
        <v>7.2</v>
      </c>
      <c r="S41" s="20">
        <v>15.93</v>
      </c>
      <c r="T41" s="19">
        <v>1.3</v>
      </c>
      <c r="U41" s="19">
        <v>3</v>
      </c>
      <c r="V41" s="19">
        <v>6.5</v>
      </c>
      <c r="W41" s="14">
        <v>0.3854166666666667</v>
      </c>
      <c r="X41" s="21" t="s">
        <v>80</v>
      </c>
    </row>
    <row r="42" spans="2:24" ht="13.5">
      <c r="B42" s="17"/>
      <c r="C42" s="18">
        <v>25</v>
      </c>
      <c r="D42" s="19">
        <v>26.5</v>
      </c>
      <c r="E42" s="19">
        <v>31.7</v>
      </c>
      <c r="F42" s="13">
        <v>0.5743055555555555</v>
      </c>
      <c r="G42" s="19">
        <v>21.8</v>
      </c>
      <c r="H42" s="14">
        <v>0.2388888888888889</v>
      </c>
      <c r="I42" s="19">
        <v>80.3</v>
      </c>
      <c r="J42" s="19">
        <v>95</v>
      </c>
      <c r="K42" s="19">
        <v>55.9</v>
      </c>
      <c r="L42" s="19">
        <v>29.9</v>
      </c>
      <c r="M42" s="19">
        <v>32.5</v>
      </c>
      <c r="N42" s="19">
        <v>27.5</v>
      </c>
      <c r="O42" s="19">
        <v>0</v>
      </c>
      <c r="P42" s="19"/>
      <c r="Q42" s="14"/>
      <c r="R42" s="19">
        <v>9.3</v>
      </c>
      <c r="S42" s="20">
        <v>20.89</v>
      </c>
      <c r="T42" s="19">
        <v>1.3</v>
      </c>
      <c r="U42" s="19">
        <v>3.2</v>
      </c>
      <c r="V42" s="19">
        <v>6.7</v>
      </c>
      <c r="W42" s="14">
        <v>0.4777777777777778</v>
      </c>
      <c r="X42" s="21" t="s">
        <v>50</v>
      </c>
    </row>
    <row r="43" spans="2:24" ht="13.5">
      <c r="B43" s="47" t="s">
        <v>11</v>
      </c>
      <c r="C43" s="22" t="s">
        <v>5</v>
      </c>
      <c r="D43" s="12">
        <f>SUM(D38:D42)</f>
        <v>136.2</v>
      </c>
      <c r="E43" s="12">
        <f>SUM(E38:E42)</f>
        <v>164.2</v>
      </c>
      <c r="F43" s="23"/>
      <c r="G43" s="12">
        <f>SUM(G38:G42)</f>
        <v>114.00000000000001</v>
      </c>
      <c r="H43" s="24"/>
      <c r="I43" s="12">
        <f aca="true" t="shared" si="12" ref="I43:P43">SUM(I38:I42)</f>
        <v>389.00000000000006</v>
      </c>
      <c r="J43" s="12">
        <f t="shared" si="12"/>
        <v>467</v>
      </c>
      <c r="K43" s="12">
        <f t="shared" si="12"/>
        <v>272.4</v>
      </c>
      <c r="L43" s="12">
        <f t="shared" si="12"/>
        <v>153.1</v>
      </c>
      <c r="M43" s="12">
        <f t="shared" si="12"/>
        <v>165.3</v>
      </c>
      <c r="N43" s="12">
        <f t="shared" si="12"/>
        <v>142</v>
      </c>
      <c r="O43" s="12">
        <f t="shared" si="12"/>
        <v>6</v>
      </c>
      <c r="P43" s="12">
        <f t="shared" si="12"/>
        <v>6</v>
      </c>
      <c r="Q43" s="24"/>
      <c r="R43" s="12">
        <f>SUM(R38:R42)</f>
        <v>43.7</v>
      </c>
      <c r="S43" s="15">
        <f>SUM(S38:S42)</f>
        <v>106.3</v>
      </c>
      <c r="T43" s="12">
        <f>SUM(T38:T42)</f>
        <v>6.3999999999999995</v>
      </c>
      <c r="U43" s="12">
        <f>SUM(U38:U42)</f>
        <v>16.2</v>
      </c>
      <c r="V43" s="12">
        <f>SUM(V38:V42)</f>
        <v>39.800000000000004</v>
      </c>
      <c r="W43" s="24"/>
      <c r="X43" s="16"/>
    </row>
    <row r="44" spans="2:24" ht="13.5">
      <c r="B44" s="48"/>
      <c r="C44" s="25" t="s">
        <v>3</v>
      </c>
      <c r="D44" s="26">
        <f>AVERAGE(D38:D42)</f>
        <v>27.24</v>
      </c>
      <c r="E44" s="26">
        <f>AVERAGE(E38:E42)</f>
        <v>32.839999999999996</v>
      </c>
      <c r="F44" s="27"/>
      <c r="G44" s="26">
        <f>AVERAGE(G38:G42)</f>
        <v>22.800000000000004</v>
      </c>
      <c r="H44" s="28"/>
      <c r="I44" s="26">
        <f aca="true" t="shared" si="13" ref="I44:N44">AVERAGE(I38:I42)</f>
        <v>77.80000000000001</v>
      </c>
      <c r="J44" s="26">
        <f t="shared" si="13"/>
        <v>93.4</v>
      </c>
      <c r="K44" s="26">
        <f t="shared" si="13"/>
        <v>54.48</v>
      </c>
      <c r="L44" s="26">
        <f t="shared" si="13"/>
        <v>30.619999999999997</v>
      </c>
      <c r="M44" s="26">
        <f t="shared" si="13"/>
        <v>33.06</v>
      </c>
      <c r="N44" s="26">
        <f t="shared" si="13"/>
        <v>28.4</v>
      </c>
      <c r="O44" s="29"/>
      <c r="P44" s="29"/>
      <c r="Q44" s="28"/>
      <c r="R44" s="29"/>
      <c r="S44" s="30">
        <f>AVERAGE(S38:S42)</f>
        <v>21.259999999999998</v>
      </c>
      <c r="T44" s="26">
        <f>AVERAGE(T38:T42)</f>
        <v>1.2799999999999998</v>
      </c>
      <c r="U44" s="26">
        <f>AVERAGE(U38:U42)</f>
        <v>3.2399999999999998</v>
      </c>
      <c r="V44" s="26">
        <f>AVERAGE(V38:V42)</f>
        <v>7.960000000000001</v>
      </c>
      <c r="W44" s="28"/>
      <c r="X44" s="31"/>
    </row>
    <row r="45" spans="2:24" ht="13.5">
      <c r="B45" s="17"/>
      <c r="C45" s="18">
        <v>26</v>
      </c>
      <c r="D45" s="12">
        <v>27.2</v>
      </c>
      <c r="E45" s="12">
        <v>32.5</v>
      </c>
      <c r="F45" s="13">
        <v>0.4770833333333333</v>
      </c>
      <c r="G45" s="12">
        <v>21.8</v>
      </c>
      <c r="H45" s="14">
        <v>0.20902777777777778</v>
      </c>
      <c r="I45" s="12">
        <v>72.2</v>
      </c>
      <c r="J45" s="12">
        <v>90.2</v>
      </c>
      <c r="K45" s="12">
        <v>51.1</v>
      </c>
      <c r="L45" s="12">
        <v>29.9</v>
      </c>
      <c r="M45" s="12">
        <v>32.2</v>
      </c>
      <c r="N45" s="12">
        <v>27.7</v>
      </c>
      <c r="O45" s="12">
        <v>0</v>
      </c>
      <c r="P45" s="12"/>
      <c r="Q45" s="14"/>
      <c r="R45" s="12">
        <v>8.1</v>
      </c>
      <c r="S45" s="15">
        <v>18.78</v>
      </c>
      <c r="T45" s="12">
        <v>1.2</v>
      </c>
      <c r="U45" s="12">
        <v>3.1</v>
      </c>
      <c r="V45" s="12">
        <v>5.5</v>
      </c>
      <c r="W45" s="14">
        <v>0.9305555555555555</v>
      </c>
      <c r="X45" s="16" t="s">
        <v>92</v>
      </c>
    </row>
    <row r="46" spans="2:24" ht="13.5">
      <c r="B46" s="17"/>
      <c r="C46" s="18">
        <v>27</v>
      </c>
      <c r="D46" s="19">
        <v>27.7</v>
      </c>
      <c r="E46" s="19">
        <v>33.2</v>
      </c>
      <c r="F46" s="13">
        <v>0.6576388888888889</v>
      </c>
      <c r="G46" s="19">
        <v>22.9</v>
      </c>
      <c r="H46" s="14">
        <v>0.24375</v>
      </c>
      <c r="I46" s="19">
        <v>70.3</v>
      </c>
      <c r="J46" s="19">
        <v>88.8</v>
      </c>
      <c r="K46" s="19">
        <v>51.1</v>
      </c>
      <c r="L46" s="19">
        <v>30.1</v>
      </c>
      <c r="M46" s="19">
        <v>32.3</v>
      </c>
      <c r="N46" s="19">
        <v>28.1</v>
      </c>
      <c r="O46" s="19">
        <v>0</v>
      </c>
      <c r="P46" s="19"/>
      <c r="Q46" s="14"/>
      <c r="R46" s="19">
        <v>6.2</v>
      </c>
      <c r="S46" s="20">
        <v>18.16</v>
      </c>
      <c r="T46" s="19">
        <v>1.1</v>
      </c>
      <c r="U46" s="19">
        <v>3.3</v>
      </c>
      <c r="V46" s="19">
        <v>8.5</v>
      </c>
      <c r="W46" s="14">
        <v>0.576388888888889</v>
      </c>
      <c r="X46" s="21" t="s">
        <v>103</v>
      </c>
    </row>
    <row r="47" spans="2:24" ht="13.5">
      <c r="B47" s="17"/>
      <c r="C47" s="18">
        <v>28</v>
      </c>
      <c r="D47" s="19">
        <v>28.2</v>
      </c>
      <c r="E47" s="19">
        <v>33.3</v>
      </c>
      <c r="F47" s="13">
        <v>0.5458333333333333</v>
      </c>
      <c r="G47" s="19">
        <v>24.1</v>
      </c>
      <c r="H47" s="14">
        <v>0.09375</v>
      </c>
      <c r="I47" s="19">
        <v>68.8</v>
      </c>
      <c r="J47" s="19">
        <v>83.2</v>
      </c>
      <c r="K47" s="19">
        <v>48.9</v>
      </c>
      <c r="L47" s="19">
        <v>30.4</v>
      </c>
      <c r="M47" s="19">
        <v>33.2</v>
      </c>
      <c r="N47" s="19">
        <v>28.1</v>
      </c>
      <c r="O47" s="19">
        <v>0</v>
      </c>
      <c r="P47" s="19"/>
      <c r="Q47" s="14"/>
      <c r="R47" s="19">
        <v>8.4</v>
      </c>
      <c r="S47" s="20">
        <v>22.78</v>
      </c>
      <c r="T47" s="19">
        <v>1.5</v>
      </c>
      <c r="U47" s="19">
        <v>3.1</v>
      </c>
      <c r="V47" s="19">
        <v>11.4</v>
      </c>
      <c r="W47" s="14">
        <v>0.9777777777777777</v>
      </c>
      <c r="X47" s="21" t="s">
        <v>77</v>
      </c>
    </row>
    <row r="48" spans="2:24" ht="13.5">
      <c r="B48" s="17"/>
      <c r="C48" s="18">
        <v>29</v>
      </c>
      <c r="D48" s="19">
        <v>26.5</v>
      </c>
      <c r="E48" s="19">
        <v>29.7</v>
      </c>
      <c r="F48" s="13">
        <v>0.38819444444444445</v>
      </c>
      <c r="G48" s="19">
        <v>24.6</v>
      </c>
      <c r="H48" s="14">
        <v>0.15902777777777777</v>
      </c>
      <c r="I48" s="19">
        <v>86</v>
      </c>
      <c r="J48" s="19">
        <v>95.7</v>
      </c>
      <c r="K48" s="19">
        <v>72.8</v>
      </c>
      <c r="L48" s="19">
        <v>29.6</v>
      </c>
      <c r="M48" s="19">
        <v>30.7</v>
      </c>
      <c r="N48" s="19">
        <v>28.6</v>
      </c>
      <c r="O48" s="19">
        <v>17</v>
      </c>
      <c r="P48" s="19">
        <v>6</v>
      </c>
      <c r="Q48" s="14">
        <v>0.4583333333333333</v>
      </c>
      <c r="R48" s="19">
        <v>1</v>
      </c>
      <c r="S48" s="20">
        <v>10.18</v>
      </c>
      <c r="T48" s="19">
        <v>1.3</v>
      </c>
      <c r="U48" s="19">
        <v>2.8</v>
      </c>
      <c r="V48" s="19">
        <v>7.3</v>
      </c>
      <c r="W48" s="14">
        <v>0.4131944444444444</v>
      </c>
      <c r="X48" s="21" t="s">
        <v>57</v>
      </c>
    </row>
    <row r="49" spans="2:24" ht="40.5">
      <c r="B49" s="17"/>
      <c r="C49" s="18">
        <v>30</v>
      </c>
      <c r="D49" s="19">
        <v>27.8</v>
      </c>
      <c r="E49" s="19">
        <v>32.6</v>
      </c>
      <c r="F49" s="13">
        <v>0.6</v>
      </c>
      <c r="G49" s="19">
        <v>24.6</v>
      </c>
      <c r="H49" s="14">
        <v>0.2520833333333333</v>
      </c>
      <c r="I49" s="19">
        <v>81.6</v>
      </c>
      <c r="J49" s="19">
        <v>98.4</v>
      </c>
      <c r="K49" s="19">
        <v>61.6</v>
      </c>
      <c r="L49" s="19">
        <v>30</v>
      </c>
      <c r="M49" s="19">
        <v>32.6</v>
      </c>
      <c r="N49" s="19">
        <v>28.1</v>
      </c>
      <c r="O49" s="19">
        <v>1.5</v>
      </c>
      <c r="P49" s="19">
        <v>0.5</v>
      </c>
      <c r="Q49" s="32" t="s">
        <v>107</v>
      </c>
      <c r="R49" s="19">
        <v>6.7</v>
      </c>
      <c r="S49" s="20">
        <v>18.72</v>
      </c>
      <c r="T49" s="19">
        <v>1.3</v>
      </c>
      <c r="U49" s="19">
        <v>2.7</v>
      </c>
      <c r="V49" s="19">
        <v>7.3</v>
      </c>
      <c r="W49" s="14">
        <v>0.90625</v>
      </c>
      <c r="X49" s="21" t="s">
        <v>68</v>
      </c>
    </row>
    <row r="50" spans="2:24" ht="13.5">
      <c r="B50" s="17"/>
      <c r="C50" s="18">
        <v>31</v>
      </c>
      <c r="D50" s="19">
        <v>28.3</v>
      </c>
      <c r="E50" s="19">
        <v>33</v>
      </c>
      <c r="F50" s="13">
        <v>0.49583333333333335</v>
      </c>
      <c r="G50" s="19">
        <v>24.8</v>
      </c>
      <c r="H50" s="33" t="s">
        <v>65</v>
      </c>
      <c r="I50" s="19">
        <v>75.3</v>
      </c>
      <c r="J50" s="19">
        <v>92.1</v>
      </c>
      <c r="K50" s="19">
        <v>54.1</v>
      </c>
      <c r="L50" s="19">
        <v>30.6</v>
      </c>
      <c r="M50" s="19">
        <v>33.5</v>
      </c>
      <c r="N50" s="19">
        <v>28.1</v>
      </c>
      <c r="O50" s="19">
        <v>0</v>
      </c>
      <c r="P50" s="19"/>
      <c r="Q50" s="14"/>
      <c r="R50" s="19">
        <v>9.9</v>
      </c>
      <c r="S50" s="20">
        <v>24.57</v>
      </c>
      <c r="T50" s="19">
        <v>1.3</v>
      </c>
      <c r="U50" s="19">
        <v>3.6</v>
      </c>
      <c r="V50" s="19">
        <v>8.6</v>
      </c>
      <c r="W50" s="14">
        <v>0.6944444444444445</v>
      </c>
      <c r="X50" s="21" t="s">
        <v>50</v>
      </c>
    </row>
    <row r="51" spans="2:24" ht="13.5">
      <c r="B51" s="47" t="s">
        <v>12</v>
      </c>
      <c r="C51" s="22" t="s">
        <v>5</v>
      </c>
      <c r="D51" s="12">
        <f>SUM(D45:D50)</f>
        <v>165.70000000000002</v>
      </c>
      <c r="E51" s="12">
        <f>SUM(E45:E50)</f>
        <v>194.29999999999998</v>
      </c>
      <c r="F51" s="23"/>
      <c r="G51" s="12">
        <f>SUM(G45:G50)</f>
        <v>142.8</v>
      </c>
      <c r="H51" s="24"/>
      <c r="I51" s="12">
        <f aca="true" t="shared" si="14" ref="I51:P51">SUM(I45:I50)</f>
        <v>454.2</v>
      </c>
      <c r="J51" s="12">
        <f t="shared" si="14"/>
        <v>548.4</v>
      </c>
      <c r="K51" s="12">
        <f t="shared" si="14"/>
        <v>339.6</v>
      </c>
      <c r="L51" s="12">
        <f t="shared" si="14"/>
        <v>180.6</v>
      </c>
      <c r="M51" s="12">
        <f t="shared" si="14"/>
        <v>194.5</v>
      </c>
      <c r="N51" s="12">
        <f t="shared" si="14"/>
        <v>168.7</v>
      </c>
      <c r="O51" s="12">
        <f t="shared" si="14"/>
        <v>18.5</v>
      </c>
      <c r="P51" s="12">
        <f t="shared" si="14"/>
        <v>6.5</v>
      </c>
      <c r="Q51" s="24"/>
      <c r="R51" s="12">
        <f>SUM(R45:R50)</f>
        <v>40.300000000000004</v>
      </c>
      <c r="S51" s="15">
        <f>SUM(S45:S50)</f>
        <v>113.19</v>
      </c>
      <c r="T51" s="12">
        <f>SUM(T45:T50)</f>
        <v>7.699999999999999</v>
      </c>
      <c r="U51" s="12">
        <f>SUM(U45:U50)</f>
        <v>18.6</v>
      </c>
      <c r="V51" s="12">
        <f>SUM(V45:V50)</f>
        <v>48.599999999999994</v>
      </c>
      <c r="W51" s="24"/>
      <c r="X51" s="16"/>
    </row>
    <row r="52" spans="2:24" ht="13.5">
      <c r="B52" s="48"/>
      <c r="C52" s="25" t="s">
        <v>3</v>
      </c>
      <c r="D52" s="26">
        <f>AVERAGE(D45:D50)</f>
        <v>27.61666666666667</v>
      </c>
      <c r="E52" s="26">
        <f>AVERAGE(E45:E50)</f>
        <v>32.38333333333333</v>
      </c>
      <c r="F52" s="27"/>
      <c r="G52" s="26">
        <f>AVERAGE(G45:G50)</f>
        <v>23.8</v>
      </c>
      <c r="H52" s="28"/>
      <c r="I52" s="26">
        <f aca="true" t="shared" si="15" ref="I52:N52">AVERAGE(I45:I50)</f>
        <v>75.7</v>
      </c>
      <c r="J52" s="26">
        <f t="shared" si="15"/>
        <v>91.39999999999999</v>
      </c>
      <c r="K52" s="26">
        <f t="shared" si="15"/>
        <v>56.6</v>
      </c>
      <c r="L52" s="26">
        <f t="shared" si="15"/>
        <v>30.099999999999998</v>
      </c>
      <c r="M52" s="26">
        <f t="shared" si="15"/>
        <v>32.416666666666664</v>
      </c>
      <c r="N52" s="26">
        <f t="shared" si="15"/>
        <v>28.116666666666664</v>
      </c>
      <c r="O52" s="29"/>
      <c r="P52" s="29"/>
      <c r="Q52" s="28"/>
      <c r="R52" s="29"/>
      <c r="S52" s="30">
        <f>AVERAGE(S45:S50)</f>
        <v>18.865</v>
      </c>
      <c r="T52" s="26">
        <f>AVERAGE(T45:T50)</f>
        <v>1.2833333333333332</v>
      </c>
      <c r="U52" s="26">
        <f>AVERAGE(U45:U50)</f>
        <v>3.1</v>
      </c>
      <c r="V52" s="26">
        <f>AVERAGE(V45:V50)</f>
        <v>8.1</v>
      </c>
      <c r="W52" s="28"/>
      <c r="X52" s="31"/>
    </row>
    <row r="53" spans="2:24" ht="13.5">
      <c r="B53" s="47" t="s">
        <v>13</v>
      </c>
      <c r="C53" s="22" t="s">
        <v>5</v>
      </c>
      <c r="D53" s="12">
        <f>SUM(D38:D42,D45:D50)</f>
        <v>301.9</v>
      </c>
      <c r="E53" s="12">
        <f>SUM(E38:E42,E45:E50)</f>
        <v>358.5</v>
      </c>
      <c r="F53" s="23"/>
      <c r="G53" s="12">
        <f>SUM(G38:G42,G45:G50)</f>
        <v>256.8</v>
      </c>
      <c r="H53" s="24"/>
      <c r="I53" s="12">
        <f aca="true" t="shared" si="16" ref="I53:P53">SUM(I38:I42,I45:I50)</f>
        <v>843.1999999999999</v>
      </c>
      <c r="J53" s="12">
        <f t="shared" si="16"/>
        <v>1015.4000000000001</v>
      </c>
      <c r="K53" s="12">
        <f t="shared" si="16"/>
        <v>612</v>
      </c>
      <c r="L53" s="12">
        <f t="shared" si="16"/>
        <v>333.70000000000005</v>
      </c>
      <c r="M53" s="12">
        <f t="shared" si="16"/>
        <v>359.8</v>
      </c>
      <c r="N53" s="12">
        <f t="shared" si="16"/>
        <v>310.7</v>
      </c>
      <c r="O53" s="12">
        <f t="shared" si="16"/>
        <v>24.5</v>
      </c>
      <c r="P53" s="12">
        <f t="shared" si="16"/>
        <v>12.5</v>
      </c>
      <c r="Q53" s="24"/>
      <c r="R53" s="12">
        <f>SUM(R38:R42,R45:R50)</f>
        <v>84.00000000000001</v>
      </c>
      <c r="S53" s="15">
        <f>SUM(S38:S42,S45:S50)</f>
        <v>219.49</v>
      </c>
      <c r="T53" s="12">
        <f>SUM(T38:T42,T45:T50)</f>
        <v>14.100000000000001</v>
      </c>
      <c r="U53" s="12">
        <f>SUM(U38:U42,U45:U50)</f>
        <v>34.800000000000004</v>
      </c>
      <c r="V53" s="12">
        <f>SUM(V38:V42,V45:V50)</f>
        <v>88.39999999999999</v>
      </c>
      <c r="W53" s="24"/>
      <c r="X53" s="16"/>
    </row>
    <row r="54" spans="2:24" ht="13.5">
      <c r="B54" s="48"/>
      <c r="C54" s="25" t="s">
        <v>3</v>
      </c>
      <c r="D54" s="26">
        <f>AVERAGE(D38:D42,D45:D50)</f>
        <v>27.44545454545454</v>
      </c>
      <c r="E54" s="26">
        <f>AVERAGE(E38:E42,E45:E50)</f>
        <v>32.59090909090909</v>
      </c>
      <c r="F54" s="27"/>
      <c r="G54" s="26">
        <f>AVERAGE(G38:G42,G45:G50)</f>
        <v>23.345454545454547</v>
      </c>
      <c r="H54" s="28"/>
      <c r="I54" s="26">
        <f aca="true" t="shared" si="17" ref="I54:N54">AVERAGE(I38:I42,I45:I50)</f>
        <v>76.65454545454544</v>
      </c>
      <c r="J54" s="26">
        <f t="shared" si="17"/>
        <v>92.30909090909091</v>
      </c>
      <c r="K54" s="26">
        <f t="shared" si="17"/>
        <v>55.63636363636363</v>
      </c>
      <c r="L54" s="26">
        <f t="shared" si="17"/>
        <v>30.33636363636364</v>
      </c>
      <c r="M54" s="26">
        <f t="shared" si="17"/>
        <v>32.70909090909091</v>
      </c>
      <c r="N54" s="26">
        <f t="shared" si="17"/>
        <v>28.245454545454546</v>
      </c>
      <c r="O54" s="29"/>
      <c r="P54" s="29"/>
      <c r="Q54" s="28"/>
      <c r="R54" s="29"/>
      <c r="S54" s="30">
        <f>AVERAGE(S38:S42,S45:S50)</f>
        <v>19.953636363636363</v>
      </c>
      <c r="T54" s="26">
        <f>AVERAGE(T38:T42,T45:T50)</f>
        <v>1.281818181818182</v>
      </c>
      <c r="U54" s="26">
        <f>AVERAGE(U38:U42,U45:U50)</f>
        <v>3.163636363636364</v>
      </c>
      <c r="V54" s="26">
        <f>AVERAGE(V38:V42,V45:V50)</f>
        <v>8.036363636363635</v>
      </c>
      <c r="W54" s="28"/>
      <c r="X54" s="31"/>
    </row>
    <row r="55" spans="2:24" ht="13.5">
      <c r="B55" s="47" t="s">
        <v>14</v>
      </c>
      <c r="C55" s="22" t="s">
        <v>5</v>
      </c>
      <c r="D55" s="12">
        <f>SUM(D6:D10,D13:D17,D22:D26,D29:D33,D38:D42,D45:D50)</f>
        <v>847.0999999999999</v>
      </c>
      <c r="E55" s="12">
        <f>SUM(E6:E10,E13:E17,E22:E26,E29:E33,E38:E42,E45:E50)</f>
        <v>1010.6</v>
      </c>
      <c r="F55" s="23"/>
      <c r="G55" s="12">
        <f>SUM(G6:G10,G13:G17,G22:G26,G29:G33,G38:G42,G45:G50)</f>
        <v>718.4999999999999</v>
      </c>
      <c r="H55" s="24"/>
      <c r="I55" s="12">
        <f aca="true" t="shared" si="18" ref="I55:O55">SUM(I6:I10,I13:I17,I22:I26,I29:I33,I38:I42,I45:I50)</f>
        <v>2431</v>
      </c>
      <c r="J55" s="12">
        <f t="shared" si="18"/>
        <v>2919.8999999999996</v>
      </c>
      <c r="K55" s="12">
        <f t="shared" si="18"/>
        <v>1745.7</v>
      </c>
      <c r="L55" s="12">
        <f t="shared" si="18"/>
        <v>944.3</v>
      </c>
      <c r="M55" s="12">
        <f t="shared" si="18"/>
        <v>1022.5</v>
      </c>
      <c r="N55" s="12">
        <f t="shared" si="18"/>
        <v>873.2000000000003</v>
      </c>
      <c r="O55" s="12">
        <f t="shared" si="18"/>
        <v>120</v>
      </c>
      <c r="P55" s="12"/>
      <c r="Q55" s="24"/>
      <c r="R55" s="12">
        <f>SUM(R6:R10,R13:R17,R22:R26,R29:R33,R38:R42,R45:R50)</f>
        <v>216.8</v>
      </c>
      <c r="S55" s="15">
        <f>SUM(S6:S10,S13:S17,S22:S26,S29:S33,S38:S42,S45:S50)</f>
        <v>596.56</v>
      </c>
      <c r="T55" s="12">
        <f>SUM(T6:T10,T13:T17,T22:T26,T29:T33,T38:T42,T45:T50)</f>
        <v>39.6</v>
      </c>
      <c r="U55" s="12">
        <f>SUM(U6:U10,U13:U17,U22:U26,U29:U33,U38:U42,U45:U50)</f>
        <v>105.1</v>
      </c>
      <c r="V55" s="12">
        <f>SUM(V6:V10,V13:V17,V22:V26,V29:V33,V38:V42,V45:V50)</f>
        <v>230</v>
      </c>
      <c r="W55" s="24"/>
      <c r="X55" s="16"/>
    </row>
    <row r="56" spans="2:24" ht="13.5">
      <c r="B56" s="48" t="s">
        <v>15</v>
      </c>
      <c r="C56" s="25" t="s">
        <v>3</v>
      </c>
      <c r="D56" s="26">
        <f>AVERAGE(D6:D10,D13:D17,D22:D26,D29:D33,D38:D42,D45:D50)</f>
        <v>27.325806451612902</v>
      </c>
      <c r="E56" s="26">
        <f>AVERAGE(E6:E10,E13:E17,E22:E26,E29:E33,E38:E42,E45:E50)</f>
        <v>32.6</v>
      </c>
      <c r="F56" s="27"/>
      <c r="G56" s="26">
        <f>AVERAGE(G6:G10,G13:G17,G22:G26,G29:G33,G38:G42,G45:G50)</f>
        <v>23.177419354838705</v>
      </c>
      <c r="H56" s="28"/>
      <c r="I56" s="26">
        <f aca="true" t="shared" si="19" ref="I56:N56">AVERAGE(I6:I10,I13:I17,I22:I26,I29:I33,I38:I42,I45:I50)</f>
        <v>78.41935483870968</v>
      </c>
      <c r="J56" s="26">
        <f t="shared" si="19"/>
        <v>94.19032258064514</v>
      </c>
      <c r="K56" s="26">
        <f t="shared" si="19"/>
        <v>56.31290322580645</v>
      </c>
      <c r="L56" s="26">
        <f t="shared" si="19"/>
        <v>30.461290322580645</v>
      </c>
      <c r="M56" s="26">
        <f t="shared" si="19"/>
        <v>32.983870967741936</v>
      </c>
      <c r="N56" s="26">
        <f t="shared" si="19"/>
        <v>28.16774193548388</v>
      </c>
      <c r="O56" s="29"/>
      <c r="P56" s="29"/>
      <c r="Q56" s="28"/>
      <c r="R56" s="29"/>
      <c r="S56" s="30">
        <f>AVERAGE(S6:S10,S13:S17,S22:S26,S29:S33,S38:S42,S45:S50)</f>
        <v>19.243870967741934</v>
      </c>
      <c r="T56" s="26">
        <f>AVERAGE(T6:T10,T13:T17,T22:T26,T29:T33,T38:T42,T45:T50)</f>
        <v>1.2774193548387098</v>
      </c>
      <c r="U56" s="26">
        <f>AVERAGE(U6:U10,U13:U17,U22:U26,U29:U33,U38:U42,U45:U50)</f>
        <v>3.390322580645161</v>
      </c>
      <c r="V56" s="26">
        <f>AVERAGE(V6:V10,V13:V17,V22:V26,V29:V33,V38:V42,V45:V50)</f>
        <v>7.419354838709677</v>
      </c>
      <c r="W56" s="28"/>
      <c r="X56" s="31"/>
    </row>
  </sheetData>
  <sheetProtection/>
  <mergeCells count="17">
    <mergeCell ref="L4:N4"/>
    <mergeCell ref="O4:Q4"/>
    <mergeCell ref="T4:X4"/>
    <mergeCell ref="B11:B12"/>
    <mergeCell ref="B4:C5"/>
    <mergeCell ref="E4:F4"/>
    <mergeCell ref="G4:H4"/>
    <mergeCell ref="I4:K4"/>
    <mergeCell ref="B55:B56"/>
    <mergeCell ref="B36:B37"/>
    <mergeCell ref="B43:B44"/>
    <mergeCell ref="B51:B52"/>
    <mergeCell ref="B53:B54"/>
    <mergeCell ref="B18:B19"/>
    <mergeCell ref="B20:B21"/>
    <mergeCell ref="B27:B28"/>
    <mergeCell ref="B34:B35"/>
  </mergeCells>
  <dataValidations count="1">
    <dataValidation allowBlank="1" showInputMessage="1" showErrorMessage="1" imeMode="fullAlpha" sqref="X6:X56"/>
  </dataValidations>
  <printOptions horizontalCentered="1" verticalCentered="1"/>
  <pageMargins left="0.31496062992125984" right="0.35433070866141736" top="0.31496062992125984" bottom="0.1968503937007874" header="0.5118110236220472" footer="0.5118110236220472"/>
  <pageSetup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00390625" defaultRowHeight="13.5"/>
  <cols>
    <col min="1" max="1" width="2.25390625" style="1" customWidth="1"/>
    <col min="2" max="2" width="7.125" style="1" bestFit="1" customWidth="1"/>
    <col min="3" max="3" width="5.25390625" style="1" bestFit="1" customWidth="1"/>
    <col min="4" max="24" width="8.125" style="1" customWidth="1"/>
    <col min="25" max="16384" width="9.00390625" style="1" customWidth="1"/>
  </cols>
  <sheetData>
    <row r="2" spans="2:5" ht="18.75">
      <c r="B2" s="2" t="s">
        <v>37</v>
      </c>
      <c r="C2" s="3" t="s">
        <v>16</v>
      </c>
      <c r="D2" s="2" t="s">
        <v>46</v>
      </c>
      <c r="E2" s="3" t="s">
        <v>17</v>
      </c>
    </row>
    <row r="3" ht="6.75" customHeight="1">
      <c r="B3" s="4"/>
    </row>
    <row r="4" spans="2:24" ht="13.5">
      <c r="B4" s="47" t="s">
        <v>18</v>
      </c>
      <c r="C4" s="49"/>
      <c r="D4" s="5" t="s">
        <v>0</v>
      </c>
      <c r="E4" s="44" t="s">
        <v>19</v>
      </c>
      <c r="F4" s="46"/>
      <c r="G4" s="45" t="s">
        <v>20</v>
      </c>
      <c r="H4" s="45"/>
      <c r="I4" s="44" t="s">
        <v>21</v>
      </c>
      <c r="J4" s="45"/>
      <c r="K4" s="46"/>
      <c r="L4" s="44" t="s">
        <v>22</v>
      </c>
      <c r="M4" s="45"/>
      <c r="N4" s="46"/>
      <c r="O4" s="45" t="s">
        <v>23</v>
      </c>
      <c r="P4" s="45"/>
      <c r="Q4" s="45"/>
      <c r="R4" s="6" t="s">
        <v>24</v>
      </c>
      <c r="S4" s="5" t="s">
        <v>25</v>
      </c>
      <c r="T4" s="44" t="s">
        <v>26</v>
      </c>
      <c r="U4" s="45"/>
      <c r="V4" s="45"/>
      <c r="W4" s="45"/>
      <c r="X4" s="46"/>
    </row>
    <row r="5" spans="2:24" ht="15.75">
      <c r="B5" s="48"/>
      <c r="C5" s="50"/>
      <c r="D5" s="7" t="s">
        <v>27</v>
      </c>
      <c r="E5" s="8" t="s">
        <v>28</v>
      </c>
      <c r="F5" s="8" t="s">
        <v>29</v>
      </c>
      <c r="G5" s="8" t="s">
        <v>28</v>
      </c>
      <c r="H5" s="8" t="s">
        <v>29</v>
      </c>
      <c r="I5" s="8" t="s">
        <v>0</v>
      </c>
      <c r="J5" s="8" t="s">
        <v>1</v>
      </c>
      <c r="K5" s="8" t="s">
        <v>2</v>
      </c>
      <c r="L5" s="8" t="s">
        <v>0</v>
      </c>
      <c r="M5" s="8" t="s">
        <v>1</v>
      </c>
      <c r="N5" s="8" t="s">
        <v>2</v>
      </c>
      <c r="O5" s="8" t="s">
        <v>30</v>
      </c>
      <c r="P5" s="8" t="s">
        <v>31</v>
      </c>
      <c r="Q5" s="8" t="s">
        <v>29</v>
      </c>
      <c r="R5" s="9" t="s">
        <v>32</v>
      </c>
      <c r="S5" s="7" t="s">
        <v>115</v>
      </c>
      <c r="T5" s="8" t="s">
        <v>0</v>
      </c>
      <c r="U5" s="8" t="s">
        <v>1</v>
      </c>
      <c r="V5" s="8" t="s">
        <v>33</v>
      </c>
      <c r="W5" s="8" t="s">
        <v>29</v>
      </c>
      <c r="X5" s="8" t="s">
        <v>34</v>
      </c>
    </row>
    <row r="6" spans="2:24" ht="13.5">
      <c r="B6" s="10"/>
      <c r="C6" s="11">
        <v>1</v>
      </c>
      <c r="D6" s="12">
        <v>25.2</v>
      </c>
      <c r="E6" s="12">
        <v>30.2</v>
      </c>
      <c r="F6" s="13">
        <v>0.5180555555555556</v>
      </c>
      <c r="G6" s="12">
        <v>23.1</v>
      </c>
      <c r="H6" s="14">
        <v>0.25972222222222224</v>
      </c>
      <c r="I6" s="12">
        <v>90</v>
      </c>
      <c r="J6" s="12">
        <v>97.8</v>
      </c>
      <c r="K6" s="12">
        <v>69.3</v>
      </c>
      <c r="L6" s="12">
        <v>29.8</v>
      </c>
      <c r="M6" s="12">
        <v>31.3</v>
      </c>
      <c r="N6" s="12">
        <v>28.7</v>
      </c>
      <c r="O6" s="12">
        <v>6.5</v>
      </c>
      <c r="P6" s="12">
        <v>5</v>
      </c>
      <c r="Q6" s="14">
        <v>0.5833333333333334</v>
      </c>
      <c r="R6" s="12">
        <v>5.2</v>
      </c>
      <c r="S6" s="15">
        <v>13.48</v>
      </c>
      <c r="T6" s="12">
        <v>1.1</v>
      </c>
      <c r="U6" s="12">
        <v>3.3</v>
      </c>
      <c r="V6" s="12">
        <v>5.8</v>
      </c>
      <c r="W6" s="14">
        <v>0.5256944444444445</v>
      </c>
      <c r="X6" s="16" t="s">
        <v>50</v>
      </c>
    </row>
    <row r="7" spans="2:24" ht="13.5">
      <c r="B7" s="17"/>
      <c r="C7" s="18">
        <v>2</v>
      </c>
      <c r="D7" s="19">
        <v>25.3</v>
      </c>
      <c r="E7" s="19">
        <v>31</v>
      </c>
      <c r="F7" s="13">
        <v>0.56875</v>
      </c>
      <c r="G7" s="19">
        <v>22.4</v>
      </c>
      <c r="H7" s="14">
        <v>0.20555555555555557</v>
      </c>
      <c r="I7" s="19">
        <v>85.6</v>
      </c>
      <c r="J7" s="19">
        <v>97.8</v>
      </c>
      <c r="K7" s="19">
        <v>64.5</v>
      </c>
      <c r="L7" s="19">
        <v>29.1</v>
      </c>
      <c r="M7" s="19">
        <v>31.1</v>
      </c>
      <c r="N7" s="19">
        <v>27.5</v>
      </c>
      <c r="O7" s="19">
        <v>0</v>
      </c>
      <c r="P7" s="19"/>
      <c r="Q7" s="14"/>
      <c r="R7" s="19">
        <v>3.9</v>
      </c>
      <c r="S7" s="20">
        <v>13.5</v>
      </c>
      <c r="T7" s="19">
        <v>1</v>
      </c>
      <c r="U7" s="19">
        <v>2.3</v>
      </c>
      <c r="V7" s="19">
        <v>5.2</v>
      </c>
      <c r="W7" s="14">
        <v>0.6180555555555556</v>
      </c>
      <c r="X7" s="21" t="s">
        <v>60</v>
      </c>
    </row>
    <row r="8" spans="2:24" ht="13.5">
      <c r="B8" s="17"/>
      <c r="C8" s="18">
        <v>3</v>
      </c>
      <c r="D8" s="19">
        <v>25.1</v>
      </c>
      <c r="E8" s="19">
        <v>31.6</v>
      </c>
      <c r="F8" s="13">
        <v>0.5201388888888888</v>
      </c>
      <c r="G8" s="19">
        <v>22.1</v>
      </c>
      <c r="H8" s="14">
        <v>0.9979166666666667</v>
      </c>
      <c r="I8" s="19">
        <v>84.9</v>
      </c>
      <c r="J8" s="19">
        <v>97.8</v>
      </c>
      <c r="K8" s="19">
        <v>55.6</v>
      </c>
      <c r="L8" s="19">
        <v>28.7</v>
      </c>
      <c r="M8" s="19">
        <v>31.9</v>
      </c>
      <c r="N8" s="19">
        <v>27</v>
      </c>
      <c r="O8" s="19">
        <v>27</v>
      </c>
      <c r="P8" s="19">
        <v>17</v>
      </c>
      <c r="Q8" s="14">
        <v>0.7916666666666666</v>
      </c>
      <c r="R8" s="19">
        <v>5.1</v>
      </c>
      <c r="S8" s="20">
        <v>18.8</v>
      </c>
      <c r="T8" s="19">
        <v>1.4</v>
      </c>
      <c r="U8" s="19">
        <v>4.7</v>
      </c>
      <c r="V8" s="19">
        <v>10.5</v>
      </c>
      <c r="W8" s="14">
        <v>0.7465277777777778</v>
      </c>
      <c r="X8" s="21" t="s">
        <v>50</v>
      </c>
    </row>
    <row r="9" spans="2:24" ht="13.5">
      <c r="B9" s="17"/>
      <c r="C9" s="18">
        <v>4</v>
      </c>
      <c r="D9" s="19">
        <v>25.5</v>
      </c>
      <c r="E9" s="19">
        <v>30.8</v>
      </c>
      <c r="F9" s="13">
        <v>0.5979166666666667</v>
      </c>
      <c r="G9" s="19">
        <v>22</v>
      </c>
      <c r="H9" s="14">
        <v>0.125</v>
      </c>
      <c r="I9" s="19">
        <v>87.9</v>
      </c>
      <c r="J9" s="19">
        <v>97.5</v>
      </c>
      <c r="K9" s="19">
        <v>69</v>
      </c>
      <c r="L9" s="19">
        <v>28.6</v>
      </c>
      <c r="M9" s="19">
        <v>31.1</v>
      </c>
      <c r="N9" s="19">
        <v>26.7</v>
      </c>
      <c r="O9" s="19">
        <v>0</v>
      </c>
      <c r="P9" s="19"/>
      <c r="Q9" s="14"/>
      <c r="R9" s="19">
        <v>7.4</v>
      </c>
      <c r="S9" s="20">
        <v>16.23</v>
      </c>
      <c r="T9" s="19">
        <v>1.3</v>
      </c>
      <c r="U9" s="19">
        <v>3.6</v>
      </c>
      <c r="V9" s="19">
        <v>6.3</v>
      </c>
      <c r="W9" s="14">
        <v>0.6229166666666667</v>
      </c>
      <c r="X9" s="21" t="s">
        <v>50</v>
      </c>
    </row>
    <row r="10" spans="2:24" ht="13.5">
      <c r="B10" s="17"/>
      <c r="C10" s="18">
        <v>5</v>
      </c>
      <c r="D10" s="19">
        <v>26.1</v>
      </c>
      <c r="E10" s="19">
        <v>32.4</v>
      </c>
      <c r="F10" s="13">
        <v>0.6236111111111111</v>
      </c>
      <c r="G10" s="19">
        <v>22.7</v>
      </c>
      <c r="H10" s="14">
        <v>0.25069444444444444</v>
      </c>
      <c r="I10" s="19">
        <v>83.8</v>
      </c>
      <c r="J10" s="19">
        <v>96</v>
      </c>
      <c r="K10" s="19">
        <v>58.3</v>
      </c>
      <c r="L10" s="19">
        <v>28.9</v>
      </c>
      <c r="M10" s="19">
        <v>31.4</v>
      </c>
      <c r="N10" s="19">
        <v>27</v>
      </c>
      <c r="O10" s="19">
        <v>0</v>
      </c>
      <c r="P10" s="19"/>
      <c r="Q10" s="14"/>
      <c r="R10" s="19">
        <v>7</v>
      </c>
      <c r="S10" s="20">
        <v>16.19</v>
      </c>
      <c r="T10" s="19">
        <v>1.3</v>
      </c>
      <c r="U10" s="19">
        <v>2.5</v>
      </c>
      <c r="V10" s="19">
        <v>6</v>
      </c>
      <c r="W10" s="14">
        <v>0.5263888888888889</v>
      </c>
      <c r="X10" s="21" t="s">
        <v>52</v>
      </c>
    </row>
    <row r="11" spans="2:24" ht="13.5">
      <c r="B11" s="47" t="s">
        <v>4</v>
      </c>
      <c r="C11" s="22" t="s">
        <v>5</v>
      </c>
      <c r="D11" s="12">
        <f>SUM(D6:D10)</f>
        <v>127.19999999999999</v>
      </c>
      <c r="E11" s="12">
        <f>SUM(E6:E10)</f>
        <v>156</v>
      </c>
      <c r="F11" s="23"/>
      <c r="G11" s="12">
        <f>SUM(G6:G10)</f>
        <v>112.3</v>
      </c>
      <c r="H11" s="24"/>
      <c r="I11" s="12">
        <f aca="true" t="shared" si="0" ref="I11:P11">SUM(I6:I10)</f>
        <v>432.2</v>
      </c>
      <c r="J11" s="12">
        <f t="shared" si="0"/>
        <v>486.9</v>
      </c>
      <c r="K11" s="12">
        <f t="shared" si="0"/>
        <v>316.7</v>
      </c>
      <c r="L11" s="12">
        <f t="shared" si="0"/>
        <v>145.10000000000002</v>
      </c>
      <c r="M11" s="12">
        <f t="shared" si="0"/>
        <v>156.8</v>
      </c>
      <c r="N11" s="12">
        <f t="shared" si="0"/>
        <v>136.9</v>
      </c>
      <c r="O11" s="12">
        <f t="shared" si="0"/>
        <v>33.5</v>
      </c>
      <c r="P11" s="12">
        <f t="shared" si="0"/>
        <v>22</v>
      </c>
      <c r="Q11" s="24"/>
      <c r="R11" s="12">
        <f>SUM(R6:R10)</f>
        <v>28.6</v>
      </c>
      <c r="S11" s="15">
        <f>SUM(S6:S10)</f>
        <v>78.2</v>
      </c>
      <c r="T11" s="12">
        <f>SUM(T6:T10)</f>
        <v>6.1</v>
      </c>
      <c r="U11" s="12">
        <f>SUM(U6:U10)</f>
        <v>16.4</v>
      </c>
      <c r="V11" s="12">
        <f>SUM(V6:V10)</f>
        <v>33.8</v>
      </c>
      <c r="W11" s="24"/>
      <c r="X11" s="16"/>
    </row>
    <row r="12" spans="2:24" ht="13.5">
      <c r="B12" s="48"/>
      <c r="C12" s="25" t="s">
        <v>3</v>
      </c>
      <c r="D12" s="26">
        <f>AVERAGE(D6:D10)</f>
        <v>25.439999999999998</v>
      </c>
      <c r="E12" s="26">
        <f>AVERAGE(E6:E10)</f>
        <v>31.2</v>
      </c>
      <c r="F12" s="27"/>
      <c r="G12" s="26">
        <f>AVERAGE(G6:G10)</f>
        <v>22.46</v>
      </c>
      <c r="H12" s="28"/>
      <c r="I12" s="26">
        <f aca="true" t="shared" si="1" ref="I12:N12">AVERAGE(I6:I10)</f>
        <v>86.44</v>
      </c>
      <c r="J12" s="26">
        <f t="shared" si="1"/>
        <v>97.38</v>
      </c>
      <c r="K12" s="26">
        <f t="shared" si="1"/>
        <v>63.339999999999996</v>
      </c>
      <c r="L12" s="26">
        <f t="shared" si="1"/>
        <v>29.020000000000003</v>
      </c>
      <c r="M12" s="26">
        <f t="shared" si="1"/>
        <v>31.360000000000003</v>
      </c>
      <c r="N12" s="26">
        <f t="shared" si="1"/>
        <v>27.380000000000003</v>
      </c>
      <c r="O12" s="29"/>
      <c r="P12" s="29"/>
      <c r="Q12" s="28"/>
      <c r="R12" s="29"/>
      <c r="S12" s="30">
        <f>AVERAGE(S6:S10)</f>
        <v>15.64</v>
      </c>
      <c r="T12" s="26">
        <f>AVERAGE(T6:T10)</f>
        <v>1.22</v>
      </c>
      <c r="U12" s="26">
        <f>AVERAGE(U6:U10)</f>
        <v>3.28</v>
      </c>
      <c r="V12" s="26">
        <f>AVERAGE(V6:V10)</f>
        <v>6.76</v>
      </c>
      <c r="W12" s="28"/>
      <c r="X12" s="31"/>
    </row>
    <row r="13" spans="2:24" ht="27">
      <c r="B13" s="17"/>
      <c r="C13" s="18">
        <v>6</v>
      </c>
      <c r="D13" s="12">
        <v>25.6</v>
      </c>
      <c r="E13" s="12">
        <v>29.8</v>
      </c>
      <c r="F13" s="13">
        <v>0.5972222222222222</v>
      </c>
      <c r="G13" s="12">
        <v>22.6</v>
      </c>
      <c r="H13" s="14">
        <v>0.23958333333333334</v>
      </c>
      <c r="I13" s="12">
        <v>86.7</v>
      </c>
      <c r="J13" s="12">
        <v>98.7</v>
      </c>
      <c r="K13" s="12">
        <v>69.2</v>
      </c>
      <c r="L13" s="12">
        <v>28.9</v>
      </c>
      <c r="M13" s="12">
        <v>30.6</v>
      </c>
      <c r="N13" s="12">
        <v>27.3</v>
      </c>
      <c r="O13" s="12">
        <v>1</v>
      </c>
      <c r="P13" s="12">
        <v>0.5</v>
      </c>
      <c r="Q13" s="32" t="s">
        <v>108</v>
      </c>
      <c r="R13" s="12">
        <v>2.1</v>
      </c>
      <c r="S13" s="15">
        <v>12.03</v>
      </c>
      <c r="T13" s="12">
        <v>1</v>
      </c>
      <c r="U13" s="12">
        <v>2.2</v>
      </c>
      <c r="V13" s="12">
        <v>4.4</v>
      </c>
      <c r="W13" s="14">
        <v>0.6201388888888889</v>
      </c>
      <c r="X13" s="41" t="s">
        <v>84</v>
      </c>
    </row>
    <row r="14" spans="2:24" ht="13.5">
      <c r="B14" s="17"/>
      <c r="C14" s="18">
        <v>7</v>
      </c>
      <c r="D14" s="19">
        <v>26.2</v>
      </c>
      <c r="E14" s="19">
        <v>31.9</v>
      </c>
      <c r="F14" s="13">
        <v>0.6263888888888889</v>
      </c>
      <c r="G14" s="19">
        <v>21.7</v>
      </c>
      <c r="H14" s="14">
        <v>0.2534722222222222</v>
      </c>
      <c r="I14" s="19">
        <v>80.6</v>
      </c>
      <c r="J14" s="19">
        <v>94.2</v>
      </c>
      <c r="K14" s="19">
        <v>58.9</v>
      </c>
      <c r="L14" s="19">
        <v>29.2</v>
      </c>
      <c r="M14" s="19">
        <v>31.9</v>
      </c>
      <c r="N14" s="19">
        <v>26.8</v>
      </c>
      <c r="O14" s="19">
        <v>0</v>
      </c>
      <c r="P14" s="19"/>
      <c r="Q14" s="14"/>
      <c r="R14" s="19">
        <v>9.4</v>
      </c>
      <c r="S14" s="20">
        <v>22.37</v>
      </c>
      <c r="T14" s="19">
        <v>1.3</v>
      </c>
      <c r="U14" s="19">
        <v>4.1</v>
      </c>
      <c r="V14" s="19">
        <v>7</v>
      </c>
      <c r="W14" s="14">
        <v>0.5604166666666667</v>
      </c>
      <c r="X14" s="21" t="s">
        <v>50</v>
      </c>
    </row>
    <row r="15" spans="2:24" ht="13.5">
      <c r="B15" s="17"/>
      <c r="C15" s="18">
        <v>8</v>
      </c>
      <c r="D15" s="19">
        <v>24.9</v>
      </c>
      <c r="E15" s="19">
        <v>30.5</v>
      </c>
      <c r="F15" s="13">
        <v>0.525</v>
      </c>
      <c r="G15" s="19">
        <v>22.4</v>
      </c>
      <c r="H15" s="14">
        <v>0.30972222222222223</v>
      </c>
      <c r="I15" s="19">
        <v>88.1</v>
      </c>
      <c r="J15" s="19">
        <v>98.2</v>
      </c>
      <c r="K15" s="19">
        <v>63.4</v>
      </c>
      <c r="L15" s="19">
        <v>28.6</v>
      </c>
      <c r="M15" s="19">
        <v>30</v>
      </c>
      <c r="N15" s="19">
        <v>27.3</v>
      </c>
      <c r="O15" s="19">
        <v>7.5</v>
      </c>
      <c r="P15" s="19">
        <v>3.5</v>
      </c>
      <c r="Q15" s="14">
        <v>0.3333333333333333</v>
      </c>
      <c r="R15" s="19">
        <v>2</v>
      </c>
      <c r="S15" s="20">
        <v>9.96</v>
      </c>
      <c r="T15" s="19">
        <v>1</v>
      </c>
      <c r="U15" s="19">
        <v>2.2</v>
      </c>
      <c r="V15" s="19">
        <v>4.6</v>
      </c>
      <c r="W15" s="14">
        <v>0.5493055555555556</v>
      </c>
      <c r="X15" s="21" t="s">
        <v>68</v>
      </c>
    </row>
    <row r="16" spans="2:24" ht="13.5">
      <c r="B16" s="17"/>
      <c r="C16" s="18">
        <v>9</v>
      </c>
      <c r="D16" s="19">
        <v>26.4</v>
      </c>
      <c r="E16" s="19">
        <v>32</v>
      </c>
      <c r="F16" s="13">
        <v>0.5333333333333333</v>
      </c>
      <c r="G16" s="19">
        <v>21.9</v>
      </c>
      <c r="H16" s="14">
        <v>0.23125</v>
      </c>
      <c r="I16" s="19">
        <v>77.6</v>
      </c>
      <c r="J16" s="19">
        <v>95.3</v>
      </c>
      <c r="K16" s="19">
        <v>58.6</v>
      </c>
      <c r="L16" s="19">
        <v>28.7</v>
      </c>
      <c r="M16" s="19">
        <v>31.1</v>
      </c>
      <c r="N16" s="19">
        <v>26.6</v>
      </c>
      <c r="O16" s="19">
        <v>0</v>
      </c>
      <c r="P16" s="19"/>
      <c r="Q16" s="14"/>
      <c r="R16" s="19">
        <v>8</v>
      </c>
      <c r="S16" s="20">
        <v>19.68</v>
      </c>
      <c r="T16" s="19">
        <v>1.3</v>
      </c>
      <c r="U16" s="19">
        <v>3.1</v>
      </c>
      <c r="V16" s="19">
        <v>7.7</v>
      </c>
      <c r="W16" s="14">
        <v>0.6125</v>
      </c>
      <c r="X16" s="21" t="s">
        <v>71</v>
      </c>
    </row>
    <row r="17" spans="2:24" ht="13.5">
      <c r="B17" s="17"/>
      <c r="C17" s="18">
        <v>10</v>
      </c>
      <c r="D17" s="19">
        <v>26.4</v>
      </c>
      <c r="E17" s="19">
        <v>30.4</v>
      </c>
      <c r="F17" s="13">
        <v>0.54375</v>
      </c>
      <c r="G17" s="19">
        <v>23.3</v>
      </c>
      <c r="H17" s="33" t="s">
        <v>65</v>
      </c>
      <c r="I17" s="19">
        <v>79.7</v>
      </c>
      <c r="J17" s="19">
        <v>98</v>
      </c>
      <c r="K17" s="19">
        <v>59.5</v>
      </c>
      <c r="L17" s="19">
        <v>28.8</v>
      </c>
      <c r="M17" s="19">
        <v>30.8</v>
      </c>
      <c r="N17" s="19">
        <v>27.3</v>
      </c>
      <c r="O17" s="19">
        <v>7</v>
      </c>
      <c r="P17" s="19">
        <v>5</v>
      </c>
      <c r="Q17" s="14">
        <v>0.7916666666666666</v>
      </c>
      <c r="R17" s="19">
        <v>3.9</v>
      </c>
      <c r="S17" s="20">
        <v>15.6</v>
      </c>
      <c r="T17" s="19">
        <v>1.3</v>
      </c>
      <c r="U17" s="19">
        <v>3.1</v>
      </c>
      <c r="V17" s="19">
        <v>8.2</v>
      </c>
      <c r="W17" s="14">
        <v>0.4888888888888889</v>
      </c>
      <c r="X17" s="21" t="s">
        <v>80</v>
      </c>
    </row>
    <row r="18" spans="2:24" ht="13.5">
      <c r="B18" s="47" t="s">
        <v>6</v>
      </c>
      <c r="C18" s="22" t="s">
        <v>5</v>
      </c>
      <c r="D18" s="12">
        <f>SUM(D13:D17)</f>
        <v>129.5</v>
      </c>
      <c r="E18" s="12">
        <f>SUM(E13:E17)</f>
        <v>154.6</v>
      </c>
      <c r="F18" s="23"/>
      <c r="G18" s="12">
        <f>SUM(G13:G17)</f>
        <v>111.89999999999999</v>
      </c>
      <c r="H18" s="24"/>
      <c r="I18" s="12">
        <f aca="true" t="shared" si="2" ref="I18:P18">SUM(I13:I17)</f>
        <v>412.7</v>
      </c>
      <c r="J18" s="12">
        <f t="shared" si="2"/>
        <v>484.40000000000003</v>
      </c>
      <c r="K18" s="12">
        <f t="shared" si="2"/>
        <v>309.6</v>
      </c>
      <c r="L18" s="12">
        <f t="shared" si="2"/>
        <v>144.2</v>
      </c>
      <c r="M18" s="12">
        <f t="shared" si="2"/>
        <v>154.4</v>
      </c>
      <c r="N18" s="12">
        <f t="shared" si="2"/>
        <v>135.3</v>
      </c>
      <c r="O18" s="12">
        <f t="shared" si="2"/>
        <v>15.5</v>
      </c>
      <c r="P18" s="12">
        <f t="shared" si="2"/>
        <v>9</v>
      </c>
      <c r="Q18" s="24"/>
      <c r="R18" s="12">
        <f>SUM(R13:R17)</f>
        <v>25.4</v>
      </c>
      <c r="S18" s="15">
        <f>SUM(S13:S17)</f>
        <v>79.63999999999999</v>
      </c>
      <c r="T18" s="12">
        <f>SUM(T13:T17)</f>
        <v>5.8999999999999995</v>
      </c>
      <c r="U18" s="12">
        <f>SUM(U13:U17)</f>
        <v>14.7</v>
      </c>
      <c r="V18" s="12">
        <f>SUM(V13:V17)</f>
        <v>31.9</v>
      </c>
      <c r="W18" s="24"/>
      <c r="X18" s="16"/>
    </row>
    <row r="19" spans="2:24" ht="13.5">
      <c r="B19" s="48"/>
      <c r="C19" s="25" t="s">
        <v>3</v>
      </c>
      <c r="D19" s="26">
        <f>AVERAGE(D13:D17)</f>
        <v>25.9</v>
      </c>
      <c r="E19" s="26">
        <f>AVERAGE(E13:E17)</f>
        <v>30.919999999999998</v>
      </c>
      <c r="F19" s="27"/>
      <c r="G19" s="26">
        <f>AVERAGE(G13:G17)</f>
        <v>22.38</v>
      </c>
      <c r="H19" s="28"/>
      <c r="I19" s="26">
        <f aca="true" t="shared" si="3" ref="I19:N19">AVERAGE(I13:I17)</f>
        <v>82.53999999999999</v>
      </c>
      <c r="J19" s="26">
        <f t="shared" si="3"/>
        <v>96.88000000000001</v>
      </c>
      <c r="K19" s="26">
        <f t="shared" si="3"/>
        <v>61.92</v>
      </c>
      <c r="L19" s="26">
        <f t="shared" si="3"/>
        <v>28.839999999999996</v>
      </c>
      <c r="M19" s="26">
        <f t="shared" si="3"/>
        <v>30.880000000000003</v>
      </c>
      <c r="N19" s="26">
        <f t="shared" si="3"/>
        <v>27.060000000000002</v>
      </c>
      <c r="O19" s="29"/>
      <c r="P19" s="29"/>
      <c r="Q19" s="28"/>
      <c r="R19" s="29"/>
      <c r="S19" s="30">
        <f>AVERAGE(S13:S17)</f>
        <v>15.927999999999997</v>
      </c>
      <c r="T19" s="26">
        <f>AVERAGE(T13:T17)</f>
        <v>1.18</v>
      </c>
      <c r="U19" s="26">
        <f>AVERAGE(U13:U17)</f>
        <v>2.94</v>
      </c>
      <c r="V19" s="26">
        <f>AVERAGE(V13:V17)</f>
        <v>6.38</v>
      </c>
      <c r="W19" s="28"/>
      <c r="X19" s="31"/>
    </row>
    <row r="20" spans="2:24" ht="13.5">
      <c r="B20" s="47" t="s">
        <v>7</v>
      </c>
      <c r="C20" s="22" t="s">
        <v>5</v>
      </c>
      <c r="D20" s="12">
        <f>SUM(D6:D10,D13:D17)</f>
        <v>256.7</v>
      </c>
      <c r="E20" s="12">
        <f>SUM(E6:E10,E13:E17)</f>
        <v>310.6</v>
      </c>
      <c r="F20" s="23"/>
      <c r="G20" s="12">
        <f>SUM(G6:G10,G13:G17)</f>
        <v>224.20000000000002</v>
      </c>
      <c r="H20" s="24"/>
      <c r="I20" s="12">
        <f aca="true" t="shared" si="4" ref="I20:P20">SUM(I6:I10,I13:I17)</f>
        <v>844.9000000000001</v>
      </c>
      <c r="J20" s="12">
        <f t="shared" si="4"/>
        <v>971.3000000000001</v>
      </c>
      <c r="K20" s="12">
        <f t="shared" si="4"/>
        <v>626.3</v>
      </c>
      <c r="L20" s="12">
        <f t="shared" si="4"/>
        <v>289.3</v>
      </c>
      <c r="M20" s="12">
        <f t="shared" si="4"/>
        <v>311.20000000000005</v>
      </c>
      <c r="N20" s="12">
        <f t="shared" si="4"/>
        <v>272.20000000000005</v>
      </c>
      <c r="O20" s="12">
        <f t="shared" si="4"/>
        <v>49</v>
      </c>
      <c r="P20" s="12">
        <f t="shared" si="4"/>
        <v>31</v>
      </c>
      <c r="Q20" s="24"/>
      <c r="R20" s="12">
        <f>SUM(R6:R10,R13:R17)</f>
        <v>54</v>
      </c>
      <c r="S20" s="15">
        <f>SUM(S6:S10,S13:S17)</f>
        <v>157.84</v>
      </c>
      <c r="T20" s="12">
        <f>SUM(T6:T10,T13:T17)</f>
        <v>12.000000000000002</v>
      </c>
      <c r="U20" s="12">
        <f>SUM(U6:U10,U13:U17)</f>
        <v>31.099999999999998</v>
      </c>
      <c r="V20" s="12">
        <f>SUM(V6:V10,V13:V17)</f>
        <v>65.7</v>
      </c>
      <c r="W20" s="24"/>
      <c r="X20" s="16"/>
    </row>
    <row r="21" spans="2:24" ht="13.5">
      <c r="B21" s="48"/>
      <c r="C21" s="25" t="s">
        <v>3</v>
      </c>
      <c r="D21" s="26">
        <f>AVERAGE(D6:D10,D13:D17)</f>
        <v>25.669999999999998</v>
      </c>
      <c r="E21" s="26">
        <f>AVERAGE(E6:E10,E13:E17)</f>
        <v>31.060000000000002</v>
      </c>
      <c r="F21" s="27"/>
      <c r="G21" s="26">
        <f>AVERAGE(G6:G10,G13:G17)</f>
        <v>22.42</v>
      </c>
      <c r="H21" s="28"/>
      <c r="I21" s="26">
        <f aca="true" t="shared" si="5" ref="I21:N21">AVERAGE(I6:I10,I13:I17)</f>
        <v>84.49000000000001</v>
      </c>
      <c r="J21" s="26">
        <f t="shared" si="5"/>
        <v>97.13000000000001</v>
      </c>
      <c r="K21" s="26">
        <f t="shared" si="5"/>
        <v>62.629999999999995</v>
      </c>
      <c r="L21" s="26">
        <f t="shared" si="5"/>
        <v>28.93</v>
      </c>
      <c r="M21" s="26">
        <f t="shared" si="5"/>
        <v>31.120000000000005</v>
      </c>
      <c r="N21" s="26">
        <f t="shared" si="5"/>
        <v>27.220000000000006</v>
      </c>
      <c r="O21" s="29"/>
      <c r="P21" s="29"/>
      <c r="Q21" s="28"/>
      <c r="R21" s="29"/>
      <c r="S21" s="30">
        <f>AVERAGE(S6:S10,S13:S17)</f>
        <v>15.784</v>
      </c>
      <c r="T21" s="26">
        <f>AVERAGE(T6:T10,T13:T17)</f>
        <v>1.2000000000000002</v>
      </c>
      <c r="U21" s="26">
        <f>AVERAGE(U6:U10,U13:U17)</f>
        <v>3.11</v>
      </c>
      <c r="V21" s="26">
        <f>AVERAGE(V6:V10,V13:V17)</f>
        <v>6.57</v>
      </c>
      <c r="W21" s="28"/>
      <c r="X21" s="31"/>
    </row>
    <row r="22" spans="2:24" ht="13.5">
      <c r="B22" s="17"/>
      <c r="C22" s="18">
        <v>11</v>
      </c>
      <c r="D22" s="12">
        <v>24.7</v>
      </c>
      <c r="E22" s="12">
        <v>30</v>
      </c>
      <c r="F22" s="13">
        <v>0.638888888888889</v>
      </c>
      <c r="G22" s="12">
        <v>22.2</v>
      </c>
      <c r="H22" s="33" t="s">
        <v>96</v>
      </c>
      <c r="I22" s="12">
        <v>89.4</v>
      </c>
      <c r="J22" s="12">
        <v>98.6</v>
      </c>
      <c r="K22" s="12">
        <v>61</v>
      </c>
      <c r="L22" s="12">
        <v>28.2</v>
      </c>
      <c r="M22" s="12">
        <v>30</v>
      </c>
      <c r="N22" s="12">
        <v>26</v>
      </c>
      <c r="O22" s="12">
        <v>9</v>
      </c>
      <c r="P22" s="12">
        <v>7.5</v>
      </c>
      <c r="Q22" s="14">
        <v>0.25</v>
      </c>
      <c r="R22" s="12">
        <v>4.1</v>
      </c>
      <c r="S22" s="15">
        <v>12.34</v>
      </c>
      <c r="T22" s="12">
        <v>0.9</v>
      </c>
      <c r="U22" s="12">
        <v>2.2</v>
      </c>
      <c r="V22" s="12">
        <v>5.8</v>
      </c>
      <c r="W22" s="14">
        <v>0.3</v>
      </c>
      <c r="X22" s="16" t="s">
        <v>98</v>
      </c>
    </row>
    <row r="23" spans="2:24" ht="13.5">
      <c r="B23" s="17"/>
      <c r="C23" s="18">
        <v>12</v>
      </c>
      <c r="D23" s="19">
        <v>25.4</v>
      </c>
      <c r="E23" s="19">
        <v>31</v>
      </c>
      <c r="F23" s="13">
        <v>0.56875</v>
      </c>
      <c r="G23" s="19">
        <v>20.9</v>
      </c>
      <c r="H23" s="14">
        <v>0.22430555555555556</v>
      </c>
      <c r="I23" s="19">
        <v>80.2</v>
      </c>
      <c r="J23" s="19">
        <v>96.7</v>
      </c>
      <c r="K23" s="19">
        <v>53.6</v>
      </c>
      <c r="L23" s="19">
        <v>28.5</v>
      </c>
      <c r="M23" s="19">
        <v>31.3</v>
      </c>
      <c r="N23" s="19">
        <v>26.2</v>
      </c>
      <c r="O23" s="19">
        <v>0</v>
      </c>
      <c r="P23" s="19"/>
      <c r="Q23" s="14"/>
      <c r="R23" s="19">
        <v>9.1</v>
      </c>
      <c r="S23" s="20">
        <v>22.58</v>
      </c>
      <c r="T23" s="19">
        <v>1.2</v>
      </c>
      <c r="U23" s="19">
        <v>2.8</v>
      </c>
      <c r="V23" s="19">
        <v>5.1</v>
      </c>
      <c r="W23" s="14">
        <v>0.6145833333333334</v>
      </c>
      <c r="X23" s="21" t="s">
        <v>50</v>
      </c>
    </row>
    <row r="24" spans="2:24" ht="13.5">
      <c r="B24" s="17"/>
      <c r="C24" s="18">
        <v>13</v>
      </c>
      <c r="D24" s="19">
        <v>26.8</v>
      </c>
      <c r="E24" s="19">
        <v>32.1</v>
      </c>
      <c r="F24" s="13">
        <v>0.56875</v>
      </c>
      <c r="G24" s="19">
        <v>22.5</v>
      </c>
      <c r="H24" s="14">
        <v>0.04861111111111111</v>
      </c>
      <c r="I24" s="19">
        <v>76.5</v>
      </c>
      <c r="J24" s="19">
        <v>91.6</v>
      </c>
      <c r="K24" s="19">
        <v>53.6</v>
      </c>
      <c r="L24" s="19">
        <v>29.1</v>
      </c>
      <c r="M24" s="19">
        <v>31.8</v>
      </c>
      <c r="N24" s="19">
        <v>27</v>
      </c>
      <c r="O24" s="19">
        <v>0</v>
      </c>
      <c r="P24" s="19"/>
      <c r="Q24" s="14"/>
      <c r="R24" s="19">
        <v>9.4</v>
      </c>
      <c r="S24" s="20">
        <v>21.24</v>
      </c>
      <c r="T24" s="19">
        <v>1.2</v>
      </c>
      <c r="U24" s="19">
        <v>2.7</v>
      </c>
      <c r="V24" s="19">
        <v>6.9</v>
      </c>
      <c r="W24" s="14">
        <v>0.5159722222222222</v>
      </c>
      <c r="X24" s="21" t="s">
        <v>50</v>
      </c>
    </row>
    <row r="25" spans="2:24" ht="13.5">
      <c r="B25" s="17"/>
      <c r="C25" s="18">
        <v>14</v>
      </c>
      <c r="D25" s="19">
        <v>26.2</v>
      </c>
      <c r="E25" s="19">
        <v>30.9</v>
      </c>
      <c r="F25" s="13">
        <v>0.4923611111111111</v>
      </c>
      <c r="G25" s="19">
        <v>23.5</v>
      </c>
      <c r="H25" s="14">
        <v>0.8986111111111111</v>
      </c>
      <c r="I25" s="19">
        <v>75.5</v>
      </c>
      <c r="J25" s="19">
        <v>94.2</v>
      </c>
      <c r="K25" s="19">
        <v>59.8</v>
      </c>
      <c r="L25" s="19">
        <v>28.8</v>
      </c>
      <c r="M25" s="19">
        <v>30.2</v>
      </c>
      <c r="N25" s="19">
        <v>27.7</v>
      </c>
      <c r="O25" s="19">
        <v>0</v>
      </c>
      <c r="P25" s="19"/>
      <c r="Q25" s="14"/>
      <c r="R25" s="19">
        <v>2.7</v>
      </c>
      <c r="S25" s="20">
        <v>11.59</v>
      </c>
      <c r="T25" s="19">
        <v>1.2</v>
      </c>
      <c r="U25" s="19">
        <v>3.1</v>
      </c>
      <c r="V25" s="19">
        <v>8.4</v>
      </c>
      <c r="W25" s="14">
        <v>0.6916666666666668</v>
      </c>
      <c r="X25" s="21" t="s">
        <v>103</v>
      </c>
    </row>
    <row r="26" spans="2:24" ht="13.5">
      <c r="B26" s="17"/>
      <c r="C26" s="18">
        <v>15</v>
      </c>
      <c r="D26" s="19">
        <v>25.4</v>
      </c>
      <c r="E26" s="19">
        <v>31.5</v>
      </c>
      <c r="F26" s="13">
        <v>0.45069444444444445</v>
      </c>
      <c r="G26" s="19">
        <v>21.8</v>
      </c>
      <c r="H26" s="14">
        <v>0.9777777777777777</v>
      </c>
      <c r="I26" s="19">
        <v>82.7</v>
      </c>
      <c r="J26" s="19">
        <v>96.7</v>
      </c>
      <c r="K26" s="19">
        <v>58.3</v>
      </c>
      <c r="L26" s="19">
        <v>28.4</v>
      </c>
      <c r="M26" s="19">
        <v>30.2</v>
      </c>
      <c r="N26" s="19">
        <v>27</v>
      </c>
      <c r="O26" s="19">
        <v>2</v>
      </c>
      <c r="P26" s="19">
        <v>2</v>
      </c>
      <c r="Q26" s="14">
        <v>0.625</v>
      </c>
      <c r="R26" s="19">
        <v>4.5</v>
      </c>
      <c r="S26" s="20">
        <v>13.63</v>
      </c>
      <c r="T26" s="19">
        <v>1</v>
      </c>
      <c r="U26" s="19">
        <v>2.9</v>
      </c>
      <c r="V26" s="19">
        <v>6.2</v>
      </c>
      <c r="W26" s="14">
        <v>0.05416666666666667</v>
      </c>
      <c r="X26" s="21" t="s">
        <v>90</v>
      </c>
    </row>
    <row r="27" spans="2:24" ht="13.5">
      <c r="B27" s="47" t="s">
        <v>8</v>
      </c>
      <c r="C27" s="22" t="s">
        <v>5</v>
      </c>
      <c r="D27" s="12">
        <f>SUM(D22:D26)</f>
        <v>128.5</v>
      </c>
      <c r="E27" s="12">
        <f>SUM(E22:E26)</f>
        <v>155.5</v>
      </c>
      <c r="F27" s="23"/>
      <c r="G27" s="12">
        <f>SUM(G22:G26)</f>
        <v>110.89999999999999</v>
      </c>
      <c r="H27" s="24"/>
      <c r="I27" s="12">
        <f aca="true" t="shared" si="6" ref="I27:P27">SUM(I22:I26)</f>
        <v>404.3</v>
      </c>
      <c r="J27" s="12">
        <f t="shared" si="6"/>
        <v>477.79999999999995</v>
      </c>
      <c r="K27" s="12">
        <f t="shared" si="6"/>
        <v>286.3</v>
      </c>
      <c r="L27" s="12">
        <f t="shared" si="6"/>
        <v>143</v>
      </c>
      <c r="M27" s="12">
        <f t="shared" si="6"/>
        <v>153.5</v>
      </c>
      <c r="N27" s="12">
        <f t="shared" si="6"/>
        <v>133.9</v>
      </c>
      <c r="O27" s="12">
        <f t="shared" si="6"/>
        <v>11</v>
      </c>
      <c r="P27" s="12">
        <f t="shared" si="6"/>
        <v>9.5</v>
      </c>
      <c r="Q27" s="24"/>
      <c r="R27" s="12">
        <f>SUM(R22:R26)</f>
        <v>29.8</v>
      </c>
      <c r="S27" s="15">
        <f>SUM(S22:S26)</f>
        <v>81.38</v>
      </c>
      <c r="T27" s="12">
        <f>SUM(T22:T26)</f>
        <v>5.5</v>
      </c>
      <c r="U27" s="12">
        <f>SUM(U22:U26)</f>
        <v>13.700000000000001</v>
      </c>
      <c r="V27" s="12">
        <f>SUM(V22:V26)</f>
        <v>32.4</v>
      </c>
      <c r="W27" s="24"/>
      <c r="X27" s="16"/>
    </row>
    <row r="28" spans="2:24" ht="13.5">
      <c r="B28" s="48"/>
      <c r="C28" s="25" t="s">
        <v>3</v>
      </c>
      <c r="D28" s="26">
        <f>AVERAGE(D22:D26)</f>
        <v>25.7</v>
      </c>
      <c r="E28" s="26">
        <f>AVERAGE(E22:E26)</f>
        <v>31.1</v>
      </c>
      <c r="F28" s="27"/>
      <c r="G28" s="26">
        <f>AVERAGE(G22:G26)</f>
        <v>22.18</v>
      </c>
      <c r="H28" s="28"/>
      <c r="I28" s="26">
        <f aca="true" t="shared" si="7" ref="I28:N28">AVERAGE(I22:I26)</f>
        <v>80.86</v>
      </c>
      <c r="J28" s="26">
        <f t="shared" si="7"/>
        <v>95.55999999999999</v>
      </c>
      <c r="K28" s="26">
        <f t="shared" si="7"/>
        <v>57.260000000000005</v>
      </c>
      <c r="L28" s="26">
        <f t="shared" si="7"/>
        <v>28.6</v>
      </c>
      <c r="M28" s="26">
        <f t="shared" si="7"/>
        <v>30.7</v>
      </c>
      <c r="N28" s="26">
        <f t="shared" si="7"/>
        <v>26.78</v>
      </c>
      <c r="O28" s="29"/>
      <c r="P28" s="29"/>
      <c r="Q28" s="28"/>
      <c r="R28" s="29"/>
      <c r="S28" s="30">
        <f>AVERAGE(S22:S26)</f>
        <v>16.276</v>
      </c>
      <c r="T28" s="26">
        <f>AVERAGE(T22:T26)</f>
        <v>1.1</v>
      </c>
      <c r="U28" s="26">
        <f>AVERAGE(U22:U26)</f>
        <v>2.74</v>
      </c>
      <c r="V28" s="26">
        <f>AVERAGE(V22:V26)</f>
        <v>6.4799999999999995</v>
      </c>
      <c r="W28" s="28"/>
      <c r="X28" s="31"/>
    </row>
    <row r="29" spans="2:24" ht="13.5">
      <c r="B29" s="17"/>
      <c r="C29" s="18">
        <v>16</v>
      </c>
      <c r="D29" s="12">
        <v>26.3</v>
      </c>
      <c r="E29" s="12">
        <v>32.1</v>
      </c>
      <c r="F29" s="13">
        <v>0.6458333333333334</v>
      </c>
      <c r="G29" s="12">
        <v>20.9</v>
      </c>
      <c r="H29" s="14">
        <v>0.21875</v>
      </c>
      <c r="I29" s="12">
        <v>76.2</v>
      </c>
      <c r="J29" s="12">
        <v>95.9</v>
      </c>
      <c r="K29" s="12">
        <v>52.6</v>
      </c>
      <c r="L29" s="12">
        <v>28</v>
      </c>
      <c r="M29" s="12">
        <v>30.2</v>
      </c>
      <c r="N29" s="12">
        <v>26.2</v>
      </c>
      <c r="O29" s="12">
        <v>0.5</v>
      </c>
      <c r="P29" s="12">
        <v>0.5</v>
      </c>
      <c r="Q29" s="14">
        <v>0.4166666666666667</v>
      </c>
      <c r="R29" s="12">
        <v>6.4</v>
      </c>
      <c r="S29" s="15">
        <v>16.52</v>
      </c>
      <c r="T29" s="12">
        <v>1.4</v>
      </c>
      <c r="U29" s="12">
        <v>3.2</v>
      </c>
      <c r="V29" s="12">
        <v>10.8</v>
      </c>
      <c r="W29" s="14">
        <v>0.8375</v>
      </c>
      <c r="X29" s="16" t="s">
        <v>68</v>
      </c>
    </row>
    <row r="30" spans="2:24" ht="13.5">
      <c r="B30" s="17"/>
      <c r="C30" s="18">
        <v>17</v>
      </c>
      <c r="D30" s="19">
        <v>27.3</v>
      </c>
      <c r="E30" s="19">
        <v>30.4</v>
      </c>
      <c r="F30" s="13">
        <v>0.5006944444444444</v>
      </c>
      <c r="G30" s="19">
        <v>24.4</v>
      </c>
      <c r="H30" s="14">
        <v>0.8548611111111111</v>
      </c>
      <c r="I30" s="19">
        <v>77.6</v>
      </c>
      <c r="J30" s="19">
        <v>93.2</v>
      </c>
      <c r="K30" s="19">
        <v>62.6</v>
      </c>
      <c r="L30" s="19">
        <v>27.5</v>
      </c>
      <c r="M30" s="19">
        <v>29.2</v>
      </c>
      <c r="N30" s="19">
        <v>25.6</v>
      </c>
      <c r="O30" s="19">
        <v>49.5</v>
      </c>
      <c r="P30" s="19">
        <v>17</v>
      </c>
      <c r="Q30" s="14">
        <v>0.75</v>
      </c>
      <c r="R30" s="19">
        <v>3.5</v>
      </c>
      <c r="S30" s="20">
        <v>12.28</v>
      </c>
      <c r="T30" s="19">
        <v>2.1</v>
      </c>
      <c r="U30" s="19">
        <v>3.9</v>
      </c>
      <c r="V30" s="19">
        <v>14.4</v>
      </c>
      <c r="W30" s="14">
        <v>0.4513888888888889</v>
      </c>
      <c r="X30" s="21" t="s">
        <v>80</v>
      </c>
    </row>
    <row r="31" spans="2:24" ht="13.5">
      <c r="B31" s="17"/>
      <c r="C31" s="18">
        <v>18</v>
      </c>
      <c r="D31" s="19">
        <v>24.9</v>
      </c>
      <c r="E31" s="19">
        <v>28.3</v>
      </c>
      <c r="F31" s="13">
        <v>0.55625</v>
      </c>
      <c r="G31" s="19">
        <v>23.1</v>
      </c>
      <c r="H31" s="14">
        <v>0.8791666666666668</v>
      </c>
      <c r="I31" s="19">
        <v>90.4</v>
      </c>
      <c r="J31" s="19">
        <v>98.3</v>
      </c>
      <c r="K31" s="19">
        <v>70.8</v>
      </c>
      <c r="L31" s="19">
        <v>26.6</v>
      </c>
      <c r="M31" s="19">
        <v>28.2</v>
      </c>
      <c r="N31" s="19">
        <v>24.5</v>
      </c>
      <c r="O31" s="19">
        <v>37.5</v>
      </c>
      <c r="P31" s="19">
        <v>19.5</v>
      </c>
      <c r="Q31" s="14">
        <v>0.041666666666666664</v>
      </c>
      <c r="R31" s="19">
        <v>1.1</v>
      </c>
      <c r="S31" s="20">
        <v>7.32</v>
      </c>
      <c r="T31" s="19">
        <v>1.2</v>
      </c>
      <c r="U31" s="19">
        <v>4.2</v>
      </c>
      <c r="V31" s="19">
        <v>11.9</v>
      </c>
      <c r="W31" s="14">
        <v>0.022222222222222223</v>
      </c>
      <c r="X31" s="21" t="s">
        <v>57</v>
      </c>
    </row>
    <row r="32" spans="2:24" ht="13.5">
      <c r="B32" s="17"/>
      <c r="C32" s="18">
        <v>19</v>
      </c>
      <c r="D32" s="19">
        <v>23.8</v>
      </c>
      <c r="E32" s="19">
        <v>29</v>
      </c>
      <c r="F32" s="13">
        <v>0.6</v>
      </c>
      <c r="G32" s="19">
        <v>19.6</v>
      </c>
      <c r="H32" s="34" t="s">
        <v>65</v>
      </c>
      <c r="I32" s="19">
        <v>82.7</v>
      </c>
      <c r="J32" s="19">
        <v>99</v>
      </c>
      <c r="K32" s="19">
        <v>54.1</v>
      </c>
      <c r="L32" s="19">
        <v>27.3</v>
      </c>
      <c r="M32" s="19">
        <v>29.8</v>
      </c>
      <c r="N32" s="19">
        <v>25.4</v>
      </c>
      <c r="O32" s="19">
        <v>0</v>
      </c>
      <c r="P32" s="19"/>
      <c r="Q32" s="14"/>
      <c r="R32" s="19">
        <v>8.2</v>
      </c>
      <c r="S32" s="20">
        <v>19.69</v>
      </c>
      <c r="T32" s="19">
        <v>1.2</v>
      </c>
      <c r="U32" s="19">
        <v>3.1</v>
      </c>
      <c r="V32" s="19">
        <v>5.8</v>
      </c>
      <c r="W32" s="14">
        <v>0.6548611111111111</v>
      </c>
      <c r="X32" s="21" t="s">
        <v>53</v>
      </c>
    </row>
    <row r="33" spans="2:24" ht="13.5">
      <c r="B33" s="17"/>
      <c r="C33" s="18">
        <v>20</v>
      </c>
      <c r="D33" s="19">
        <v>22.1</v>
      </c>
      <c r="E33" s="19">
        <v>27</v>
      </c>
      <c r="F33" s="13">
        <v>0.46875</v>
      </c>
      <c r="G33" s="19">
        <v>18.5</v>
      </c>
      <c r="H33" s="14">
        <v>0.22083333333333333</v>
      </c>
      <c r="I33" s="19">
        <v>75.2</v>
      </c>
      <c r="J33" s="19">
        <v>94.9</v>
      </c>
      <c r="K33" s="19">
        <v>49.9</v>
      </c>
      <c r="L33" s="19">
        <v>26.5</v>
      </c>
      <c r="M33" s="19">
        <v>28.1</v>
      </c>
      <c r="N33" s="19">
        <v>24.9</v>
      </c>
      <c r="O33" s="19">
        <v>0</v>
      </c>
      <c r="P33" s="19"/>
      <c r="Q33" s="14"/>
      <c r="R33" s="19">
        <v>4.9</v>
      </c>
      <c r="S33" s="20">
        <v>14.78</v>
      </c>
      <c r="T33" s="19">
        <v>1.3</v>
      </c>
      <c r="U33" s="19">
        <v>3.1</v>
      </c>
      <c r="V33" s="19">
        <v>6.6</v>
      </c>
      <c r="W33" s="14">
        <v>0.4055555555555555</v>
      </c>
      <c r="X33" s="21" t="s">
        <v>50</v>
      </c>
    </row>
    <row r="34" spans="2:24" ht="13.5">
      <c r="B34" s="47" t="s">
        <v>9</v>
      </c>
      <c r="C34" s="22" t="s">
        <v>5</v>
      </c>
      <c r="D34" s="12">
        <f>SUM(D29:D33)</f>
        <v>124.4</v>
      </c>
      <c r="E34" s="12">
        <f>SUM(E29:E33)</f>
        <v>146.8</v>
      </c>
      <c r="F34" s="23"/>
      <c r="G34" s="12">
        <f>SUM(G29:G33)</f>
        <v>106.5</v>
      </c>
      <c r="H34" s="24"/>
      <c r="I34" s="12">
        <f aca="true" t="shared" si="8" ref="I34:P34">SUM(I29:I33)</f>
        <v>402.1</v>
      </c>
      <c r="J34" s="12">
        <f t="shared" si="8"/>
        <v>481.30000000000007</v>
      </c>
      <c r="K34" s="12">
        <f t="shared" si="8"/>
        <v>290</v>
      </c>
      <c r="L34" s="12">
        <f t="shared" si="8"/>
        <v>135.89999999999998</v>
      </c>
      <c r="M34" s="12">
        <f t="shared" si="8"/>
        <v>145.5</v>
      </c>
      <c r="N34" s="12">
        <f t="shared" si="8"/>
        <v>126.6</v>
      </c>
      <c r="O34" s="12">
        <f t="shared" si="8"/>
        <v>87.5</v>
      </c>
      <c r="P34" s="12">
        <f t="shared" si="8"/>
        <v>37</v>
      </c>
      <c r="Q34" s="24"/>
      <c r="R34" s="12">
        <f>SUM(R29:R33)</f>
        <v>24.1</v>
      </c>
      <c r="S34" s="15">
        <f>SUM(S29:S33)</f>
        <v>70.59</v>
      </c>
      <c r="T34" s="12">
        <f>SUM(T29:T33)</f>
        <v>7.2</v>
      </c>
      <c r="U34" s="12">
        <f>SUM(U29:U33)</f>
        <v>17.5</v>
      </c>
      <c r="V34" s="12">
        <f>SUM(V29:V33)</f>
        <v>49.5</v>
      </c>
      <c r="W34" s="24"/>
      <c r="X34" s="16"/>
    </row>
    <row r="35" spans="2:24" ht="13.5">
      <c r="B35" s="48"/>
      <c r="C35" s="25" t="s">
        <v>3</v>
      </c>
      <c r="D35" s="26">
        <f>AVERAGE(D29:D33)</f>
        <v>24.880000000000003</v>
      </c>
      <c r="E35" s="26">
        <f>AVERAGE(E29:E33)</f>
        <v>29.360000000000003</v>
      </c>
      <c r="F35" s="27"/>
      <c r="G35" s="26">
        <f>AVERAGE(G29:G33)</f>
        <v>21.3</v>
      </c>
      <c r="H35" s="28"/>
      <c r="I35" s="26">
        <f aca="true" t="shared" si="9" ref="I35:N35">AVERAGE(I29:I33)</f>
        <v>80.42</v>
      </c>
      <c r="J35" s="26">
        <f t="shared" si="9"/>
        <v>96.26000000000002</v>
      </c>
      <c r="K35" s="26">
        <f t="shared" si="9"/>
        <v>58</v>
      </c>
      <c r="L35" s="26">
        <f t="shared" si="9"/>
        <v>27.179999999999996</v>
      </c>
      <c r="M35" s="26">
        <f t="shared" si="9"/>
        <v>29.1</v>
      </c>
      <c r="N35" s="26">
        <f t="shared" si="9"/>
        <v>25.32</v>
      </c>
      <c r="O35" s="29"/>
      <c r="P35" s="29"/>
      <c r="Q35" s="28"/>
      <c r="R35" s="29"/>
      <c r="S35" s="30">
        <f>AVERAGE(S29:S33)</f>
        <v>14.118</v>
      </c>
      <c r="T35" s="26">
        <f>AVERAGE(T29:T33)</f>
        <v>1.44</v>
      </c>
      <c r="U35" s="26">
        <f>AVERAGE(U29:U33)</f>
        <v>3.5</v>
      </c>
      <c r="V35" s="26">
        <f>AVERAGE(V29:V33)</f>
        <v>9.9</v>
      </c>
      <c r="W35" s="28"/>
      <c r="X35" s="31"/>
    </row>
    <row r="36" spans="2:24" ht="13.5">
      <c r="B36" s="47" t="s">
        <v>10</v>
      </c>
      <c r="C36" s="22" t="s">
        <v>5</v>
      </c>
      <c r="D36" s="12">
        <f>SUM(D22:D26,D29:D33)</f>
        <v>252.90000000000003</v>
      </c>
      <c r="E36" s="12">
        <f>SUM(E22:E26,E29:E33)</f>
        <v>302.3</v>
      </c>
      <c r="F36" s="23"/>
      <c r="G36" s="12">
        <f>SUM(G22:G26,G29:G33)</f>
        <v>217.39999999999998</v>
      </c>
      <c r="H36" s="24"/>
      <c r="I36" s="12">
        <f aca="true" t="shared" si="10" ref="I36:P36">SUM(I22:I26,I29:I33)</f>
        <v>806.4000000000001</v>
      </c>
      <c r="J36" s="12">
        <f t="shared" si="10"/>
        <v>959.0999999999999</v>
      </c>
      <c r="K36" s="12">
        <f t="shared" si="10"/>
        <v>576.3000000000001</v>
      </c>
      <c r="L36" s="12">
        <f t="shared" si="10"/>
        <v>278.9</v>
      </c>
      <c r="M36" s="12">
        <f t="shared" si="10"/>
        <v>299</v>
      </c>
      <c r="N36" s="12">
        <f t="shared" si="10"/>
        <v>260.5</v>
      </c>
      <c r="O36" s="12">
        <f t="shared" si="10"/>
        <v>98.5</v>
      </c>
      <c r="P36" s="12">
        <f t="shared" si="10"/>
        <v>46.5</v>
      </c>
      <c r="Q36" s="24"/>
      <c r="R36" s="12">
        <f>SUM(R22:R26,R29:R33)</f>
        <v>53.9</v>
      </c>
      <c r="S36" s="15">
        <f>SUM(S22:S26,S29:S33)</f>
        <v>151.97</v>
      </c>
      <c r="T36" s="12">
        <f>SUM(T22:T26,T29:T33)</f>
        <v>12.7</v>
      </c>
      <c r="U36" s="12">
        <f>SUM(U22:U26,U29:U33)</f>
        <v>31.200000000000003</v>
      </c>
      <c r="V36" s="12">
        <f>SUM(V22:V26,V29:V33)</f>
        <v>81.89999999999999</v>
      </c>
      <c r="W36" s="24"/>
      <c r="X36" s="16"/>
    </row>
    <row r="37" spans="2:24" ht="13.5">
      <c r="B37" s="48"/>
      <c r="C37" s="25" t="s">
        <v>3</v>
      </c>
      <c r="D37" s="26">
        <f>AVERAGE(D22:D26,D29:D33)</f>
        <v>25.290000000000003</v>
      </c>
      <c r="E37" s="26">
        <f>AVERAGE(E22:E26,E29:E33)</f>
        <v>30.23</v>
      </c>
      <c r="F37" s="27"/>
      <c r="G37" s="26">
        <f>AVERAGE(G22:G26,G29:G33)</f>
        <v>21.74</v>
      </c>
      <c r="H37" s="28"/>
      <c r="I37" s="26">
        <f aca="true" t="shared" si="11" ref="I37:N37">AVERAGE(I22:I26,I29:I33)</f>
        <v>80.64000000000001</v>
      </c>
      <c r="J37" s="26">
        <f t="shared" si="11"/>
        <v>95.91</v>
      </c>
      <c r="K37" s="26">
        <f t="shared" si="11"/>
        <v>57.63000000000001</v>
      </c>
      <c r="L37" s="26">
        <f t="shared" si="11"/>
        <v>27.889999999999997</v>
      </c>
      <c r="M37" s="26">
        <f t="shared" si="11"/>
        <v>29.9</v>
      </c>
      <c r="N37" s="26">
        <f t="shared" si="11"/>
        <v>26.05</v>
      </c>
      <c r="O37" s="29"/>
      <c r="P37" s="29"/>
      <c r="Q37" s="28"/>
      <c r="R37" s="29"/>
      <c r="S37" s="30">
        <f>AVERAGE(S22:S26,S29:S33)</f>
        <v>15.197</v>
      </c>
      <c r="T37" s="26">
        <f>AVERAGE(T22:T26,T29:T33)</f>
        <v>1.27</v>
      </c>
      <c r="U37" s="26">
        <f>AVERAGE(U22:U26,U29:U33)</f>
        <v>3.12</v>
      </c>
      <c r="V37" s="26">
        <f>AVERAGE(V22:V26,V29:V33)</f>
        <v>8.19</v>
      </c>
      <c r="W37" s="28"/>
      <c r="X37" s="31"/>
    </row>
    <row r="38" spans="2:24" ht="13.5">
      <c r="B38" s="17"/>
      <c r="C38" s="18">
        <v>21</v>
      </c>
      <c r="D38" s="12">
        <v>22.1</v>
      </c>
      <c r="E38" s="12">
        <v>27.7</v>
      </c>
      <c r="F38" s="13">
        <v>0.6173611111111111</v>
      </c>
      <c r="G38" s="12">
        <v>18.5</v>
      </c>
      <c r="H38" s="14">
        <v>0.2555555555555556</v>
      </c>
      <c r="I38" s="12">
        <v>79.3</v>
      </c>
      <c r="J38" s="12">
        <v>94.9</v>
      </c>
      <c r="K38" s="12">
        <v>51.7</v>
      </c>
      <c r="L38" s="12">
        <v>26.3</v>
      </c>
      <c r="M38" s="12">
        <v>28.4</v>
      </c>
      <c r="N38" s="12">
        <v>24.6</v>
      </c>
      <c r="O38" s="12">
        <v>0</v>
      </c>
      <c r="P38" s="12"/>
      <c r="Q38" s="14"/>
      <c r="R38" s="12">
        <v>6.7</v>
      </c>
      <c r="S38" s="15">
        <v>17.26</v>
      </c>
      <c r="T38" s="12">
        <v>1.3</v>
      </c>
      <c r="U38" s="12">
        <v>3.2</v>
      </c>
      <c r="V38" s="12">
        <v>6.7</v>
      </c>
      <c r="W38" s="14">
        <v>0.6034722222222222</v>
      </c>
      <c r="X38" s="16" t="s">
        <v>50</v>
      </c>
    </row>
    <row r="39" spans="2:24" ht="13.5">
      <c r="B39" s="17"/>
      <c r="C39" s="18">
        <v>22</v>
      </c>
      <c r="D39" s="19">
        <v>22</v>
      </c>
      <c r="E39" s="19">
        <v>27.1</v>
      </c>
      <c r="F39" s="13">
        <v>0.5326388888888889</v>
      </c>
      <c r="G39" s="19">
        <v>18.6</v>
      </c>
      <c r="H39" s="33" t="s">
        <v>96</v>
      </c>
      <c r="I39" s="19">
        <v>79.5</v>
      </c>
      <c r="J39" s="19">
        <v>96.5</v>
      </c>
      <c r="K39" s="19">
        <v>59.1</v>
      </c>
      <c r="L39" s="19">
        <v>26</v>
      </c>
      <c r="M39" s="19">
        <v>27.9</v>
      </c>
      <c r="N39" s="19">
        <v>24.5</v>
      </c>
      <c r="O39" s="19">
        <v>2</v>
      </c>
      <c r="P39" s="19">
        <v>1.5</v>
      </c>
      <c r="Q39" s="33" t="s">
        <v>96</v>
      </c>
      <c r="R39" s="19">
        <v>4.1</v>
      </c>
      <c r="S39" s="20">
        <v>13.07</v>
      </c>
      <c r="T39" s="19">
        <v>1</v>
      </c>
      <c r="U39" s="19">
        <v>2.8</v>
      </c>
      <c r="V39" s="19">
        <v>4.7</v>
      </c>
      <c r="W39" s="14">
        <v>0.5361111111111111</v>
      </c>
      <c r="X39" s="21" t="s">
        <v>53</v>
      </c>
    </row>
    <row r="40" spans="2:24" ht="13.5">
      <c r="B40" s="17"/>
      <c r="C40" s="18">
        <v>23</v>
      </c>
      <c r="D40" s="19">
        <v>19.4</v>
      </c>
      <c r="E40" s="19">
        <v>24.1</v>
      </c>
      <c r="F40" s="13">
        <v>0.675</v>
      </c>
      <c r="G40" s="19">
        <v>16.9</v>
      </c>
      <c r="H40" s="14">
        <v>0.24097222222222223</v>
      </c>
      <c r="I40" s="19">
        <v>88.8</v>
      </c>
      <c r="J40" s="19">
        <v>97.1</v>
      </c>
      <c r="K40" s="19">
        <v>65.7</v>
      </c>
      <c r="L40" s="19">
        <v>24.9</v>
      </c>
      <c r="M40" s="19">
        <v>26.1</v>
      </c>
      <c r="N40" s="19">
        <v>23.7</v>
      </c>
      <c r="O40" s="19">
        <v>9</v>
      </c>
      <c r="P40" s="19">
        <v>2</v>
      </c>
      <c r="Q40" s="14">
        <v>0.08333333333333333</v>
      </c>
      <c r="R40" s="19">
        <v>1.9</v>
      </c>
      <c r="S40" s="20">
        <v>8.34</v>
      </c>
      <c r="T40" s="19">
        <v>0.9</v>
      </c>
      <c r="U40" s="19">
        <v>2.1</v>
      </c>
      <c r="V40" s="19">
        <v>4.8</v>
      </c>
      <c r="W40" s="14">
        <v>0.6256944444444444</v>
      </c>
      <c r="X40" s="21" t="s">
        <v>66</v>
      </c>
    </row>
    <row r="41" spans="2:24" ht="13.5">
      <c r="B41" s="17"/>
      <c r="C41" s="18">
        <v>24</v>
      </c>
      <c r="D41" s="19">
        <v>20.9</v>
      </c>
      <c r="E41" s="19">
        <v>26.1</v>
      </c>
      <c r="F41" s="13">
        <v>0.5131944444444444</v>
      </c>
      <c r="G41" s="19">
        <v>16.7</v>
      </c>
      <c r="H41" s="14">
        <v>0.23680555555555557</v>
      </c>
      <c r="I41" s="19">
        <v>80.6</v>
      </c>
      <c r="J41" s="19">
        <v>98.2</v>
      </c>
      <c r="K41" s="19">
        <v>53.9</v>
      </c>
      <c r="L41" s="19">
        <v>24.6</v>
      </c>
      <c r="M41" s="19">
        <v>26.3</v>
      </c>
      <c r="N41" s="19">
        <v>23</v>
      </c>
      <c r="O41" s="19">
        <v>0</v>
      </c>
      <c r="P41" s="19"/>
      <c r="Q41" s="14"/>
      <c r="R41" s="19">
        <v>4.4</v>
      </c>
      <c r="S41" s="20">
        <v>13.25</v>
      </c>
      <c r="T41" s="19">
        <v>1.2</v>
      </c>
      <c r="U41" s="19">
        <v>3.1</v>
      </c>
      <c r="V41" s="19">
        <v>8.3</v>
      </c>
      <c r="W41" s="14">
        <v>0.5152777777777778</v>
      </c>
      <c r="X41" s="21" t="s">
        <v>57</v>
      </c>
    </row>
    <row r="42" spans="2:24" ht="13.5">
      <c r="B42" s="17"/>
      <c r="C42" s="18">
        <v>25</v>
      </c>
      <c r="D42" s="19">
        <v>21.9</v>
      </c>
      <c r="E42" s="19">
        <v>28.8</v>
      </c>
      <c r="F42" s="13">
        <v>0.6465277777777778</v>
      </c>
      <c r="G42" s="19">
        <v>16.5</v>
      </c>
      <c r="H42" s="14">
        <v>0.28055555555555556</v>
      </c>
      <c r="I42" s="19">
        <v>70.9</v>
      </c>
      <c r="J42" s="19">
        <v>95.9</v>
      </c>
      <c r="K42" s="19">
        <v>42.6</v>
      </c>
      <c r="L42" s="19">
        <v>24.9</v>
      </c>
      <c r="M42" s="19">
        <v>27.2</v>
      </c>
      <c r="N42" s="19">
        <v>22.8</v>
      </c>
      <c r="O42" s="19">
        <v>0</v>
      </c>
      <c r="P42" s="19"/>
      <c r="Q42" s="14"/>
      <c r="R42" s="19">
        <v>9.8</v>
      </c>
      <c r="S42" s="20">
        <v>21.02</v>
      </c>
      <c r="T42" s="19">
        <v>1.3</v>
      </c>
      <c r="U42" s="19">
        <v>3</v>
      </c>
      <c r="V42" s="19">
        <v>8.6</v>
      </c>
      <c r="W42" s="14">
        <v>0.5020833333333333</v>
      </c>
      <c r="X42" s="21" t="s">
        <v>103</v>
      </c>
    </row>
    <row r="43" spans="2:24" ht="13.5">
      <c r="B43" s="47" t="s">
        <v>11</v>
      </c>
      <c r="C43" s="22" t="s">
        <v>5</v>
      </c>
      <c r="D43" s="12">
        <f>SUM(D38:D42)</f>
        <v>106.30000000000001</v>
      </c>
      <c r="E43" s="12">
        <f>SUM(E38:E42)</f>
        <v>133.8</v>
      </c>
      <c r="F43" s="23"/>
      <c r="G43" s="12">
        <f>SUM(G38:G42)</f>
        <v>87.2</v>
      </c>
      <c r="H43" s="24"/>
      <c r="I43" s="12">
        <f aca="true" t="shared" si="12" ref="I43:P43">SUM(I38:I42)</f>
        <v>399.1</v>
      </c>
      <c r="J43" s="12">
        <f t="shared" si="12"/>
        <v>482.6</v>
      </c>
      <c r="K43" s="12">
        <f t="shared" si="12"/>
        <v>273</v>
      </c>
      <c r="L43" s="12">
        <f t="shared" si="12"/>
        <v>126.69999999999999</v>
      </c>
      <c r="M43" s="12">
        <f t="shared" si="12"/>
        <v>135.9</v>
      </c>
      <c r="N43" s="12">
        <f t="shared" si="12"/>
        <v>118.6</v>
      </c>
      <c r="O43" s="12">
        <f t="shared" si="12"/>
        <v>11</v>
      </c>
      <c r="P43" s="12">
        <f t="shared" si="12"/>
        <v>3.5</v>
      </c>
      <c r="Q43" s="24"/>
      <c r="R43" s="12">
        <f>SUM(R38:R42)</f>
        <v>26.900000000000002</v>
      </c>
      <c r="S43" s="15">
        <f>SUM(S38:S42)</f>
        <v>72.94</v>
      </c>
      <c r="T43" s="12">
        <f>SUM(T38:T42)</f>
        <v>5.699999999999999</v>
      </c>
      <c r="U43" s="12">
        <f>SUM(U38:U42)</f>
        <v>14.2</v>
      </c>
      <c r="V43" s="12">
        <f>SUM(V38:V42)</f>
        <v>33.1</v>
      </c>
      <c r="W43" s="24"/>
      <c r="X43" s="16"/>
    </row>
    <row r="44" spans="2:24" ht="13.5">
      <c r="B44" s="48"/>
      <c r="C44" s="25" t="s">
        <v>3</v>
      </c>
      <c r="D44" s="26">
        <f>AVERAGE(D38:D42)</f>
        <v>21.26</v>
      </c>
      <c r="E44" s="26">
        <f>AVERAGE(E38:E42)</f>
        <v>26.76</v>
      </c>
      <c r="F44" s="27"/>
      <c r="G44" s="26">
        <f>AVERAGE(G38:G42)</f>
        <v>17.44</v>
      </c>
      <c r="H44" s="28"/>
      <c r="I44" s="26">
        <f aca="true" t="shared" si="13" ref="I44:N44">AVERAGE(I38:I42)</f>
        <v>79.82000000000001</v>
      </c>
      <c r="J44" s="26">
        <f t="shared" si="13"/>
        <v>96.52000000000001</v>
      </c>
      <c r="K44" s="26">
        <f t="shared" si="13"/>
        <v>54.6</v>
      </c>
      <c r="L44" s="26">
        <f t="shared" si="13"/>
        <v>25.339999999999996</v>
      </c>
      <c r="M44" s="26">
        <f t="shared" si="13"/>
        <v>27.18</v>
      </c>
      <c r="N44" s="26">
        <f t="shared" si="13"/>
        <v>23.72</v>
      </c>
      <c r="O44" s="29"/>
      <c r="P44" s="29"/>
      <c r="Q44" s="28"/>
      <c r="R44" s="29"/>
      <c r="S44" s="30">
        <f>AVERAGE(S38:S42)</f>
        <v>14.588</v>
      </c>
      <c r="T44" s="26">
        <f>AVERAGE(T38:T42)</f>
        <v>1.14</v>
      </c>
      <c r="U44" s="26">
        <f>AVERAGE(U38:U42)</f>
        <v>2.84</v>
      </c>
      <c r="V44" s="26">
        <f>AVERAGE(V38:V42)</f>
        <v>6.62</v>
      </c>
      <c r="W44" s="28"/>
      <c r="X44" s="31"/>
    </row>
    <row r="45" spans="2:24" ht="13.5">
      <c r="B45" s="17"/>
      <c r="C45" s="18">
        <v>26</v>
      </c>
      <c r="D45" s="12">
        <v>21.7</v>
      </c>
      <c r="E45" s="12">
        <v>29</v>
      </c>
      <c r="F45" s="13">
        <v>0.6506944444444445</v>
      </c>
      <c r="G45" s="12">
        <v>15.4</v>
      </c>
      <c r="H45" s="14">
        <v>0.20625</v>
      </c>
      <c r="I45" s="12">
        <v>70.1</v>
      </c>
      <c r="J45" s="12">
        <v>95.5</v>
      </c>
      <c r="K45" s="12">
        <v>39.3</v>
      </c>
      <c r="L45" s="12">
        <v>24.9</v>
      </c>
      <c r="M45" s="12">
        <v>27.4</v>
      </c>
      <c r="N45" s="12">
        <v>22.5</v>
      </c>
      <c r="O45" s="12">
        <v>0</v>
      </c>
      <c r="P45" s="12"/>
      <c r="Q45" s="14"/>
      <c r="R45" s="12">
        <v>9.8</v>
      </c>
      <c r="S45" s="15">
        <v>21.25</v>
      </c>
      <c r="T45" s="12">
        <v>1.1</v>
      </c>
      <c r="U45" s="12">
        <v>3</v>
      </c>
      <c r="V45" s="12">
        <v>8.7</v>
      </c>
      <c r="W45" s="14">
        <v>0.5694444444444444</v>
      </c>
      <c r="X45" s="16" t="s">
        <v>57</v>
      </c>
    </row>
    <row r="46" spans="2:24" ht="13.5">
      <c r="B46" s="17"/>
      <c r="C46" s="18">
        <v>27</v>
      </c>
      <c r="D46" s="19">
        <v>21.5</v>
      </c>
      <c r="E46" s="19">
        <v>28.6</v>
      </c>
      <c r="F46" s="13">
        <v>0.5583333333333333</v>
      </c>
      <c r="G46" s="19">
        <v>15.4</v>
      </c>
      <c r="H46" s="14">
        <v>0.2548611111111111</v>
      </c>
      <c r="I46" s="19">
        <v>72.5</v>
      </c>
      <c r="J46" s="19">
        <v>92.3</v>
      </c>
      <c r="K46" s="19">
        <v>41.4</v>
      </c>
      <c r="L46" s="19">
        <v>25</v>
      </c>
      <c r="M46" s="19">
        <v>27.5</v>
      </c>
      <c r="N46" s="19">
        <v>22.7</v>
      </c>
      <c r="O46" s="19">
        <v>0</v>
      </c>
      <c r="P46" s="19"/>
      <c r="Q46" s="14"/>
      <c r="R46" s="19">
        <v>10.1</v>
      </c>
      <c r="S46" s="20">
        <v>21.5</v>
      </c>
      <c r="T46" s="19">
        <v>1.2</v>
      </c>
      <c r="U46" s="19">
        <v>3.9</v>
      </c>
      <c r="V46" s="19">
        <v>8.2</v>
      </c>
      <c r="W46" s="14">
        <v>0.5625</v>
      </c>
      <c r="X46" s="21" t="s">
        <v>50</v>
      </c>
    </row>
    <row r="47" spans="2:24" ht="13.5">
      <c r="B47" s="17"/>
      <c r="C47" s="18">
        <v>28</v>
      </c>
      <c r="D47" s="19">
        <v>20.9</v>
      </c>
      <c r="E47" s="19">
        <v>28.2</v>
      </c>
      <c r="F47" s="13">
        <v>0.6138888888888888</v>
      </c>
      <c r="G47" s="19">
        <v>14.7</v>
      </c>
      <c r="H47" s="14">
        <v>0.24861111111111112</v>
      </c>
      <c r="I47" s="19">
        <v>75</v>
      </c>
      <c r="J47" s="19">
        <v>94.9</v>
      </c>
      <c r="K47" s="19">
        <v>47.6</v>
      </c>
      <c r="L47" s="19">
        <v>25</v>
      </c>
      <c r="M47" s="19">
        <v>27.6</v>
      </c>
      <c r="N47" s="19">
        <v>22.8</v>
      </c>
      <c r="O47" s="19">
        <v>0</v>
      </c>
      <c r="P47" s="19"/>
      <c r="Q47" s="14"/>
      <c r="R47" s="19">
        <v>10.2</v>
      </c>
      <c r="S47" s="20">
        <v>21.78</v>
      </c>
      <c r="T47" s="19">
        <v>1.5</v>
      </c>
      <c r="U47" s="19">
        <v>3.2</v>
      </c>
      <c r="V47" s="19">
        <v>6.6</v>
      </c>
      <c r="W47" s="14">
        <v>0.40972222222222227</v>
      </c>
      <c r="X47" s="21" t="s">
        <v>72</v>
      </c>
    </row>
    <row r="48" spans="2:24" ht="13.5">
      <c r="B48" s="17"/>
      <c r="C48" s="18">
        <v>29</v>
      </c>
      <c r="D48" s="19">
        <v>20.7</v>
      </c>
      <c r="E48" s="19">
        <v>24</v>
      </c>
      <c r="F48" s="13">
        <v>0.4986111111111111</v>
      </c>
      <c r="G48" s="19">
        <v>17.6</v>
      </c>
      <c r="H48" s="14">
        <v>0.06597222222222222</v>
      </c>
      <c r="I48" s="19">
        <v>83.2</v>
      </c>
      <c r="J48" s="19">
        <v>97.5</v>
      </c>
      <c r="K48" s="19">
        <v>69.1</v>
      </c>
      <c r="L48" s="19">
        <v>24.3</v>
      </c>
      <c r="M48" s="19">
        <v>25.1</v>
      </c>
      <c r="N48" s="19">
        <v>23.5</v>
      </c>
      <c r="O48" s="19">
        <v>2</v>
      </c>
      <c r="P48" s="19">
        <v>1</v>
      </c>
      <c r="Q48" s="14">
        <v>0.875</v>
      </c>
      <c r="R48" s="19">
        <v>0</v>
      </c>
      <c r="S48" s="20">
        <v>5.06</v>
      </c>
      <c r="T48" s="19">
        <v>1.1</v>
      </c>
      <c r="U48" s="19">
        <v>2.4</v>
      </c>
      <c r="V48" s="19">
        <v>5</v>
      </c>
      <c r="W48" s="14">
        <v>0.37152777777777773</v>
      </c>
      <c r="X48" s="21" t="s">
        <v>98</v>
      </c>
    </row>
    <row r="49" spans="2:24" ht="13.5">
      <c r="B49" s="17"/>
      <c r="C49" s="18">
        <v>30</v>
      </c>
      <c r="D49" s="19">
        <v>19.7</v>
      </c>
      <c r="E49" s="19">
        <v>20.7</v>
      </c>
      <c r="F49" s="13">
        <v>0.8555555555555556</v>
      </c>
      <c r="G49" s="19">
        <v>18.7</v>
      </c>
      <c r="H49" s="14">
        <v>0.6673611111111111</v>
      </c>
      <c r="I49" s="19">
        <v>94.8</v>
      </c>
      <c r="J49" s="19">
        <v>98.6</v>
      </c>
      <c r="K49" s="19">
        <v>85.3</v>
      </c>
      <c r="L49" s="19">
        <v>22.1</v>
      </c>
      <c r="M49" s="19">
        <v>24</v>
      </c>
      <c r="N49" s="19">
        <v>19.9</v>
      </c>
      <c r="O49" s="19">
        <v>111</v>
      </c>
      <c r="P49" s="19">
        <v>26</v>
      </c>
      <c r="Q49" s="14">
        <v>0.5833333333333334</v>
      </c>
      <c r="R49" s="19">
        <v>0</v>
      </c>
      <c r="S49" s="20">
        <v>0.51</v>
      </c>
      <c r="T49" s="19">
        <v>1.3</v>
      </c>
      <c r="U49" s="19">
        <v>5.4</v>
      </c>
      <c r="V49" s="19">
        <v>18.6</v>
      </c>
      <c r="W49" s="14">
        <v>0.6451388888888888</v>
      </c>
      <c r="X49" s="21" t="s">
        <v>58</v>
      </c>
    </row>
    <row r="50" spans="2:24" ht="13.5">
      <c r="B50" s="17"/>
      <c r="C50" s="18">
        <v>31</v>
      </c>
      <c r="D50" s="19"/>
      <c r="E50" s="19"/>
      <c r="F50" s="13"/>
      <c r="G50" s="19"/>
      <c r="H50" s="14"/>
      <c r="I50" s="19"/>
      <c r="J50" s="19"/>
      <c r="K50" s="19"/>
      <c r="L50" s="19"/>
      <c r="M50" s="19"/>
      <c r="N50" s="19"/>
      <c r="O50" s="19"/>
      <c r="P50" s="19"/>
      <c r="Q50" s="14"/>
      <c r="R50" s="19"/>
      <c r="S50" s="20"/>
      <c r="T50" s="19"/>
      <c r="U50" s="19"/>
      <c r="V50" s="19"/>
      <c r="W50" s="14"/>
      <c r="X50" s="21"/>
    </row>
    <row r="51" spans="2:24" ht="13.5">
      <c r="B51" s="47" t="s">
        <v>12</v>
      </c>
      <c r="C51" s="22" t="s">
        <v>5</v>
      </c>
      <c r="D51" s="12">
        <f>SUM(D45:D50)</f>
        <v>104.5</v>
      </c>
      <c r="E51" s="12">
        <f>SUM(E45:E50)</f>
        <v>130.5</v>
      </c>
      <c r="F51" s="23"/>
      <c r="G51" s="12">
        <f>SUM(G45:G50)</f>
        <v>81.8</v>
      </c>
      <c r="H51" s="24"/>
      <c r="I51" s="12">
        <f aca="true" t="shared" si="14" ref="I51:P51">SUM(I45:I50)</f>
        <v>395.6</v>
      </c>
      <c r="J51" s="12">
        <f t="shared" si="14"/>
        <v>478.80000000000007</v>
      </c>
      <c r="K51" s="12">
        <f t="shared" si="14"/>
        <v>282.7</v>
      </c>
      <c r="L51" s="12">
        <f t="shared" si="14"/>
        <v>121.30000000000001</v>
      </c>
      <c r="M51" s="12">
        <f t="shared" si="14"/>
        <v>131.6</v>
      </c>
      <c r="N51" s="12">
        <f t="shared" si="14"/>
        <v>111.4</v>
      </c>
      <c r="O51" s="12">
        <f t="shared" si="14"/>
        <v>113</v>
      </c>
      <c r="P51" s="12">
        <f t="shared" si="14"/>
        <v>27</v>
      </c>
      <c r="Q51" s="24"/>
      <c r="R51" s="12">
        <f>SUM(R45:R50)</f>
        <v>30.099999999999998</v>
      </c>
      <c r="S51" s="15">
        <f>SUM(S45:S50)</f>
        <v>70.10000000000001</v>
      </c>
      <c r="T51" s="12">
        <f>SUM(T45:T50)</f>
        <v>6.2</v>
      </c>
      <c r="U51" s="12">
        <f>SUM(U45:U50)</f>
        <v>17.900000000000002</v>
      </c>
      <c r="V51" s="12">
        <f>SUM(V45:V50)</f>
        <v>47.1</v>
      </c>
      <c r="W51" s="24"/>
      <c r="X51" s="16"/>
    </row>
    <row r="52" spans="2:24" ht="13.5">
      <c r="B52" s="48"/>
      <c r="C52" s="25" t="s">
        <v>3</v>
      </c>
      <c r="D52" s="26">
        <f>AVERAGE(D45:D50)</f>
        <v>20.9</v>
      </c>
      <c r="E52" s="26">
        <f>AVERAGE(E45:E50)</f>
        <v>26.1</v>
      </c>
      <c r="F52" s="27"/>
      <c r="G52" s="26">
        <f>AVERAGE(G45:G50)</f>
        <v>16.36</v>
      </c>
      <c r="H52" s="28"/>
      <c r="I52" s="26">
        <f aca="true" t="shared" si="15" ref="I52:N52">AVERAGE(I45:I50)</f>
        <v>79.12</v>
      </c>
      <c r="J52" s="26">
        <f t="shared" si="15"/>
        <v>95.76000000000002</v>
      </c>
      <c r="K52" s="26">
        <f t="shared" si="15"/>
        <v>56.54</v>
      </c>
      <c r="L52" s="26">
        <f t="shared" si="15"/>
        <v>24.26</v>
      </c>
      <c r="M52" s="26">
        <f t="shared" si="15"/>
        <v>26.32</v>
      </c>
      <c r="N52" s="26">
        <f t="shared" si="15"/>
        <v>22.28</v>
      </c>
      <c r="O52" s="29"/>
      <c r="P52" s="29"/>
      <c r="Q52" s="28"/>
      <c r="R52" s="29"/>
      <c r="S52" s="30">
        <f>AVERAGE(S45:S50)</f>
        <v>14.020000000000001</v>
      </c>
      <c r="T52" s="26">
        <f>AVERAGE(T45:T50)</f>
        <v>1.24</v>
      </c>
      <c r="U52" s="26">
        <f>AVERAGE(U45:U50)</f>
        <v>3.5800000000000005</v>
      </c>
      <c r="V52" s="26">
        <f>AVERAGE(V45:V50)</f>
        <v>9.42</v>
      </c>
      <c r="W52" s="28"/>
      <c r="X52" s="31"/>
    </row>
    <row r="53" spans="2:24" ht="13.5">
      <c r="B53" s="47" t="s">
        <v>13</v>
      </c>
      <c r="C53" s="22" t="s">
        <v>5</v>
      </c>
      <c r="D53" s="12">
        <f>SUM(D38:D42,D45:D50)</f>
        <v>210.79999999999998</v>
      </c>
      <c r="E53" s="12">
        <f>SUM(E38:E42,E45:E50)</f>
        <v>264.3</v>
      </c>
      <c r="F53" s="23"/>
      <c r="G53" s="12">
        <f>SUM(G38:G42,G45:G50)</f>
        <v>169</v>
      </c>
      <c r="H53" s="24"/>
      <c r="I53" s="12">
        <f aca="true" t="shared" si="16" ref="I53:P53">SUM(I38:I42,I45:I50)</f>
        <v>794.7</v>
      </c>
      <c r="J53" s="12">
        <f t="shared" si="16"/>
        <v>961.4</v>
      </c>
      <c r="K53" s="12">
        <f t="shared" si="16"/>
        <v>555.6999999999999</v>
      </c>
      <c r="L53" s="12">
        <f t="shared" si="16"/>
        <v>248</v>
      </c>
      <c r="M53" s="12">
        <f t="shared" si="16"/>
        <v>267.5</v>
      </c>
      <c r="N53" s="12">
        <f t="shared" si="16"/>
        <v>230</v>
      </c>
      <c r="O53" s="12">
        <f t="shared" si="16"/>
        <v>124</v>
      </c>
      <c r="P53" s="12">
        <f t="shared" si="16"/>
        <v>30.5</v>
      </c>
      <c r="Q53" s="24"/>
      <c r="R53" s="12">
        <f>SUM(R38:R42,R45:R50)</f>
        <v>57</v>
      </c>
      <c r="S53" s="15">
        <f>SUM(S38:S42,S45:S50)</f>
        <v>143.04</v>
      </c>
      <c r="T53" s="12">
        <f>SUM(T38:T42,T45:T50)</f>
        <v>11.9</v>
      </c>
      <c r="U53" s="12">
        <f>SUM(U38:U42,U45:U50)</f>
        <v>32.099999999999994</v>
      </c>
      <c r="V53" s="12">
        <f>SUM(V38:V42,V45:V50)</f>
        <v>80.2</v>
      </c>
      <c r="W53" s="24"/>
      <c r="X53" s="16"/>
    </row>
    <row r="54" spans="2:24" ht="13.5">
      <c r="B54" s="48"/>
      <c r="C54" s="25" t="s">
        <v>3</v>
      </c>
      <c r="D54" s="26">
        <f>AVERAGE(D38:D42,D45:D50)</f>
        <v>21.08</v>
      </c>
      <c r="E54" s="26">
        <f>AVERAGE(E38:E42,E45:E50)</f>
        <v>26.43</v>
      </c>
      <c r="F54" s="27"/>
      <c r="G54" s="26">
        <f>AVERAGE(G38:G42,G45:G50)</f>
        <v>16.9</v>
      </c>
      <c r="H54" s="28"/>
      <c r="I54" s="26">
        <f aca="true" t="shared" si="17" ref="I54:N54">AVERAGE(I38:I42,I45:I50)</f>
        <v>79.47</v>
      </c>
      <c r="J54" s="26">
        <f t="shared" si="17"/>
        <v>96.14</v>
      </c>
      <c r="K54" s="26">
        <f t="shared" si="17"/>
        <v>55.56999999999999</v>
      </c>
      <c r="L54" s="26">
        <f t="shared" si="17"/>
        <v>24.8</v>
      </c>
      <c r="M54" s="26">
        <f t="shared" si="17"/>
        <v>26.75</v>
      </c>
      <c r="N54" s="26">
        <f t="shared" si="17"/>
        <v>23</v>
      </c>
      <c r="O54" s="29"/>
      <c r="P54" s="29"/>
      <c r="Q54" s="28"/>
      <c r="R54" s="29"/>
      <c r="S54" s="30">
        <f>AVERAGE(S38:S42,S45:S50)</f>
        <v>14.303999999999998</v>
      </c>
      <c r="T54" s="26">
        <f>AVERAGE(T38:T42,T45:T50)</f>
        <v>1.19</v>
      </c>
      <c r="U54" s="26">
        <f>AVERAGE(U38:U42,U45:U50)</f>
        <v>3.2099999999999995</v>
      </c>
      <c r="V54" s="26">
        <f>AVERAGE(V38:V42,V45:V50)</f>
        <v>8.02</v>
      </c>
      <c r="W54" s="28"/>
      <c r="X54" s="31"/>
    </row>
    <row r="55" spans="2:24" ht="13.5">
      <c r="B55" s="47" t="s">
        <v>14</v>
      </c>
      <c r="C55" s="22" t="s">
        <v>5</v>
      </c>
      <c r="D55" s="12">
        <f>SUM(D6:D10,D13:D17,D22:D26,D29:D33,D38:D42,D45:D50)</f>
        <v>720.4</v>
      </c>
      <c r="E55" s="12">
        <f>SUM(E6:E10,E13:E17,E22:E26,E29:E33,E38:E42,E45:E50)</f>
        <v>877.2000000000002</v>
      </c>
      <c r="F55" s="23"/>
      <c r="G55" s="12">
        <f>SUM(G6:G10,G13:G17,G22:G26,G29:G33,G38:G42,G45:G50)</f>
        <v>610.6000000000001</v>
      </c>
      <c r="H55" s="24"/>
      <c r="I55" s="12">
        <f aca="true" t="shared" si="18" ref="I55:O55">SUM(I6:I10,I13:I17,I22:I26,I29:I33,I38:I42,I45:I50)</f>
        <v>2446</v>
      </c>
      <c r="J55" s="12">
        <f t="shared" si="18"/>
        <v>2891.8</v>
      </c>
      <c r="K55" s="12">
        <f t="shared" si="18"/>
        <v>1758.2999999999997</v>
      </c>
      <c r="L55" s="12">
        <f t="shared" si="18"/>
        <v>816.1999999999998</v>
      </c>
      <c r="M55" s="12">
        <f t="shared" si="18"/>
        <v>877.7</v>
      </c>
      <c r="N55" s="12">
        <f t="shared" si="18"/>
        <v>762.7</v>
      </c>
      <c r="O55" s="12">
        <f t="shared" si="18"/>
        <v>271.5</v>
      </c>
      <c r="P55" s="12"/>
      <c r="Q55" s="24"/>
      <c r="R55" s="12">
        <f>SUM(R6:R10,R13:R17,R22:R26,R29:R33,R38:R42,R45:R50)</f>
        <v>164.90000000000003</v>
      </c>
      <c r="S55" s="15">
        <f>SUM(S6:S10,S13:S17,S22:S26,S29:S33,S38:S42,S45:S50)</f>
        <v>452.84999999999985</v>
      </c>
      <c r="T55" s="12">
        <f>SUM(T6:T10,T13:T17,T22:T26,T29:T33,T38:T42,T45:T50)</f>
        <v>36.6</v>
      </c>
      <c r="U55" s="12">
        <f>SUM(U6:U10,U13:U17,U22:U26,U29:U33,U38:U42,U45:U50)</f>
        <v>94.4</v>
      </c>
      <c r="V55" s="12">
        <f>SUM(V6:V10,V13:V17,V22:V26,V29:V33,V38:V42,V45:V50)</f>
        <v>227.79999999999998</v>
      </c>
      <c r="W55" s="24"/>
      <c r="X55" s="16"/>
    </row>
    <row r="56" spans="2:24" ht="13.5">
      <c r="B56" s="48" t="s">
        <v>15</v>
      </c>
      <c r="C56" s="25" t="s">
        <v>3</v>
      </c>
      <c r="D56" s="26">
        <f>AVERAGE(D6:D10,D13:D17,D22:D26,D29:D33,D38:D42,D45:D50)</f>
        <v>24.013333333333332</v>
      </c>
      <c r="E56" s="26">
        <f>AVERAGE(E6:E10,E13:E17,E22:E26,E29:E33,E38:E42,E45:E50)</f>
        <v>29.240000000000006</v>
      </c>
      <c r="F56" s="27"/>
      <c r="G56" s="26">
        <f>AVERAGE(G6:G10,G13:G17,G22:G26,G29:G33,G38:G42,G45:G50)</f>
        <v>20.35333333333334</v>
      </c>
      <c r="H56" s="28"/>
      <c r="I56" s="26">
        <f aca="true" t="shared" si="19" ref="I56:N56">AVERAGE(I6:I10,I13:I17,I22:I26,I29:I33,I38:I42,I45:I50)</f>
        <v>81.53333333333333</v>
      </c>
      <c r="J56" s="26">
        <f t="shared" si="19"/>
        <v>96.39333333333335</v>
      </c>
      <c r="K56" s="26">
        <f t="shared" si="19"/>
        <v>58.60999999999999</v>
      </c>
      <c r="L56" s="26">
        <f t="shared" si="19"/>
        <v>27.20666666666666</v>
      </c>
      <c r="M56" s="26">
        <f t="shared" si="19"/>
        <v>29.256666666666668</v>
      </c>
      <c r="N56" s="26">
        <f t="shared" si="19"/>
        <v>25.423333333333336</v>
      </c>
      <c r="O56" s="29"/>
      <c r="P56" s="29"/>
      <c r="Q56" s="28"/>
      <c r="R56" s="29"/>
      <c r="S56" s="30">
        <f>AVERAGE(S6:S10,S13:S17,S22:S26,S29:S33,S38:S42,S45:S50)</f>
        <v>15.094999999999995</v>
      </c>
      <c r="T56" s="26">
        <f>AVERAGE(T6:T10,T13:T17,T22:T26,T29:T33,T38:T42,T45:T50)</f>
        <v>1.22</v>
      </c>
      <c r="U56" s="26">
        <f>AVERAGE(U6:U10,U13:U17,U22:U26,U29:U33,U38:U42,U45:U50)</f>
        <v>3.146666666666667</v>
      </c>
      <c r="V56" s="26">
        <f>AVERAGE(V6:V10,V13:V17,V22:V26,V29:V33,V38:V42,V45:V50)</f>
        <v>7.593333333333333</v>
      </c>
      <c r="W56" s="28"/>
      <c r="X56" s="31"/>
    </row>
  </sheetData>
  <sheetProtection/>
  <mergeCells count="17">
    <mergeCell ref="B18:B19"/>
    <mergeCell ref="B20:B21"/>
    <mergeCell ref="B27:B28"/>
    <mergeCell ref="B34:B35"/>
    <mergeCell ref="B55:B56"/>
    <mergeCell ref="B36:B37"/>
    <mergeCell ref="B43:B44"/>
    <mergeCell ref="B51:B52"/>
    <mergeCell ref="B53:B54"/>
    <mergeCell ref="L4:N4"/>
    <mergeCell ref="O4:Q4"/>
    <mergeCell ref="T4:X4"/>
    <mergeCell ref="B11:B12"/>
    <mergeCell ref="B4:C5"/>
    <mergeCell ref="E4:F4"/>
    <mergeCell ref="G4:H4"/>
    <mergeCell ref="I4:K4"/>
  </mergeCells>
  <dataValidations count="1">
    <dataValidation allowBlank="1" showInputMessage="1" showErrorMessage="1" imeMode="fullAlpha" sqref="X6:X56"/>
  </dataValidations>
  <printOptions horizontalCentered="1" verticalCentered="1"/>
  <pageMargins left="0.35433070866141736" right="0.35433070866141736" top="0.3937007874015748" bottom="0.31496062992125984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果樹試験場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okada</dc:creator>
  <cp:keywords/>
  <dc:description/>
  <cp:lastModifiedBy>choujuu-1</cp:lastModifiedBy>
  <cp:lastPrinted>2012-12-12T06:56:08Z</cp:lastPrinted>
  <dcterms:created xsi:type="dcterms:W3CDTF">2008-11-26T02:51:29Z</dcterms:created>
  <dcterms:modified xsi:type="dcterms:W3CDTF">2013-12-13T02:39:02Z</dcterms:modified>
  <cp:category/>
  <cp:version/>
  <cp:contentType/>
  <cp:contentStatus/>
</cp:coreProperties>
</file>