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様式" sheetId="13" r:id="rId13"/>
  </sheets>
  <definedNames>
    <definedName name="_xlnm.Print_Area" localSheetId="9">'10月'!$B$2:$X$56</definedName>
    <definedName name="_xlnm.Print_Area" localSheetId="10">'11月'!$B$2:$X$56</definedName>
    <definedName name="_xlnm.Print_Area" localSheetId="11">'12月'!$B$2:$X$56</definedName>
    <definedName name="_xlnm.Print_Area" localSheetId="0">'1月'!$B$2:$X$56</definedName>
    <definedName name="_xlnm.Print_Area" localSheetId="1">'2月'!$B$2:$X$56</definedName>
    <definedName name="_xlnm.Print_Area" localSheetId="2">'3月'!$B$2:$X$56</definedName>
    <definedName name="_xlnm.Print_Area" localSheetId="3">'4月'!$B$2:$X$56</definedName>
    <definedName name="_xlnm.Print_Area" localSheetId="4">'5月'!$B$2:$X$56</definedName>
    <definedName name="_xlnm.Print_Area" localSheetId="5">'6月'!$B$2:$X$56</definedName>
    <definedName name="_xlnm.Print_Area" localSheetId="6">'7月'!$B$2:$X$56</definedName>
    <definedName name="_xlnm.Print_Area" localSheetId="7">'8月'!$B$2:$X$56</definedName>
    <definedName name="_xlnm.Print_Area" localSheetId="8">'9月'!$B$2:$X$56</definedName>
    <definedName name="_xlnm.Print_Area" localSheetId="12">'様式'!$B$2:$X$56</definedName>
  </definedNames>
  <calcPr fullCalcOnLoad="1"/>
</workbook>
</file>

<file path=xl/sharedStrings.xml><?xml version="1.0" encoding="utf-8"?>
<sst xmlns="http://schemas.openxmlformats.org/spreadsheetml/2006/main" count="1301" uniqueCount="187">
  <si>
    <t>年</t>
  </si>
  <si>
    <t>月</t>
  </si>
  <si>
    <t>月・日</t>
  </si>
  <si>
    <t>平均</t>
  </si>
  <si>
    <t>最高気温</t>
  </si>
  <si>
    <t>最低気温</t>
  </si>
  <si>
    <t>湿度</t>
  </si>
  <si>
    <t>地温</t>
  </si>
  <si>
    <t>降水量（ｍｍ）</t>
  </si>
  <si>
    <t>日照時間</t>
  </si>
  <si>
    <t>日射</t>
  </si>
  <si>
    <t>風速</t>
  </si>
  <si>
    <t>気温</t>
  </si>
  <si>
    <t>温度</t>
  </si>
  <si>
    <t>最高</t>
  </si>
  <si>
    <t>最低</t>
  </si>
  <si>
    <t>日雨量</t>
  </si>
  <si>
    <t>時最高雨</t>
  </si>
  <si>
    <t>（時間）</t>
  </si>
  <si>
    <t>最大</t>
  </si>
  <si>
    <t>風向</t>
  </si>
  <si>
    <t>１半旬</t>
  </si>
  <si>
    <t>計</t>
  </si>
  <si>
    <t>２半旬</t>
  </si>
  <si>
    <t>上旬</t>
  </si>
  <si>
    <t>３半旬</t>
  </si>
  <si>
    <t>４半旬</t>
  </si>
  <si>
    <t>中旬</t>
  </si>
  <si>
    <t>５半旬</t>
  </si>
  <si>
    <t>６半旬</t>
  </si>
  <si>
    <t>下旬</t>
  </si>
  <si>
    <t>月平均</t>
  </si>
  <si>
    <t>時間･分</t>
  </si>
  <si>
    <t>２</t>
  </si>
  <si>
    <t>３</t>
  </si>
  <si>
    <t>５</t>
  </si>
  <si>
    <t>６</t>
  </si>
  <si>
    <t>７</t>
  </si>
  <si>
    <t>８</t>
  </si>
  <si>
    <t>９</t>
  </si>
  <si>
    <t>１０</t>
  </si>
  <si>
    <t>１１</t>
  </si>
  <si>
    <t>１２</t>
  </si>
  <si>
    <t>時間･分</t>
  </si>
  <si>
    <t>2013</t>
  </si>
  <si>
    <t>１</t>
  </si>
  <si>
    <t>2013</t>
  </si>
  <si>
    <t>2013</t>
  </si>
  <si>
    <t>2013</t>
  </si>
  <si>
    <t>2013</t>
  </si>
  <si>
    <t>時間･分</t>
  </si>
  <si>
    <t>４</t>
  </si>
  <si>
    <t>ＥＳＥ</t>
  </si>
  <si>
    <t>ＮＷ</t>
  </si>
  <si>
    <t>24:00</t>
  </si>
  <si>
    <t>24:00</t>
  </si>
  <si>
    <t>ＮＮＷ</t>
  </si>
  <si>
    <t>ＮＮＥ</t>
  </si>
  <si>
    <t>Ｅ</t>
  </si>
  <si>
    <t>Ｎ</t>
  </si>
  <si>
    <t>ＮＷ</t>
  </si>
  <si>
    <t>22:00
23:00</t>
  </si>
  <si>
    <t>ＥＮＥ</t>
  </si>
  <si>
    <t>1:00
10:00</t>
  </si>
  <si>
    <t>ＮＥ</t>
  </si>
  <si>
    <t>ＷＮＷ</t>
  </si>
  <si>
    <t>ＳＥ</t>
  </si>
  <si>
    <t>7:00
11:00</t>
  </si>
  <si>
    <t>23:00
24:00</t>
  </si>
  <si>
    <t>ＷＮＷ</t>
  </si>
  <si>
    <t>8:00
9:00</t>
  </si>
  <si>
    <t>ＮＷ</t>
  </si>
  <si>
    <t>1:00
5:00
6:00</t>
  </si>
  <si>
    <t>19:00
23:00</t>
  </si>
  <si>
    <t>15:00
16:00</t>
  </si>
  <si>
    <t>ＮＮＥ</t>
  </si>
  <si>
    <t>1:00
2:00
3:00</t>
  </si>
  <si>
    <t>Ｗ</t>
  </si>
  <si>
    <t>8:00
9:00</t>
  </si>
  <si>
    <t>17:00
18:00</t>
  </si>
  <si>
    <t>ＮＮＷ</t>
  </si>
  <si>
    <t>2:00
6:00</t>
  </si>
  <si>
    <t>ＳＳＥ</t>
  </si>
  <si>
    <t>3:00
4:00</t>
  </si>
  <si>
    <t>ＷＳＷ</t>
  </si>
  <si>
    <t>ＷＳＷ</t>
  </si>
  <si>
    <t>10:00
11:00</t>
  </si>
  <si>
    <t>ＷＮＷ</t>
  </si>
  <si>
    <t>ＮＷ</t>
  </si>
  <si>
    <t>ＷＮＷ</t>
  </si>
  <si>
    <t>ＮＮＷ</t>
  </si>
  <si>
    <t>ＮＷ</t>
  </si>
  <si>
    <t>Ｓ</t>
  </si>
  <si>
    <t>ＮＥ</t>
  </si>
  <si>
    <t>ＷＮＷ</t>
  </si>
  <si>
    <t>Ｗ</t>
  </si>
  <si>
    <t>ＷＮＷ</t>
  </si>
  <si>
    <t>ＮＷ</t>
  </si>
  <si>
    <t>ＷＮＷ</t>
  </si>
  <si>
    <t>ＮＮＷ</t>
  </si>
  <si>
    <t>ＮＷ</t>
  </si>
  <si>
    <t>ＳＥ</t>
  </si>
  <si>
    <t>ＥＮＥ</t>
  </si>
  <si>
    <t>5:00
6:00
7:00</t>
  </si>
  <si>
    <t>Ｗ</t>
  </si>
  <si>
    <t>ＷＮＷ</t>
  </si>
  <si>
    <t>ＮＮＷ</t>
  </si>
  <si>
    <t>ＮＥ</t>
  </si>
  <si>
    <t>ＥＮＥ</t>
  </si>
  <si>
    <t>ＥＳＥ</t>
  </si>
  <si>
    <t>ＥＳＥ</t>
  </si>
  <si>
    <t>ＳＳＷ</t>
  </si>
  <si>
    <t>ＳＥ</t>
  </si>
  <si>
    <t>ＮＷ</t>
  </si>
  <si>
    <t>2:00
3:00
16:00</t>
  </si>
  <si>
    <t>Ｅ</t>
  </si>
  <si>
    <t>1:00
2:00</t>
  </si>
  <si>
    <t>Ｎ</t>
  </si>
  <si>
    <t>ＮＷ</t>
  </si>
  <si>
    <t>ＥＮＥ</t>
  </si>
  <si>
    <t>ＮＷ</t>
  </si>
  <si>
    <t>ＮＮＷ</t>
  </si>
  <si>
    <t>ＮＮＷ</t>
  </si>
  <si>
    <t>ＮＥ</t>
  </si>
  <si>
    <t>Ｎ</t>
  </si>
  <si>
    <t>ＮＷ</t>
  </si>
  <si>
    <t>ＷＮＷ</t>
  </si>
  <si>
    <t>ＥＳＥ</t>
  </si>
  <si>
    <t>ＥＮＥ</t>
  </si>
  <si>
    <t>ＥＮＥ</t>
  </si>
  <si>
    <t>ＷＮＷ</t>
  </si>
  <si>
    <t>Ｎ</t>
  </si>
  <si>
    <t>ＮＥ</t>
  </si>
  <si>
    <t>15:00
16:00
17:00</t>
  </si>
  <si>
    <t>ＮＷ</t>
  </si>
  <si>
    <t>13:00
23:00</t>
  </si>
  <si>
    <t>ＮＷ</t>
  </si>
  <si>
    <t>ＥＳＥ</t>
  </si>
  <si>
    <t>ＮＷ</t>
  </si>
  <si>
    <t>ＥＳＥ</t>
  </si>
  <si>
    <t>Ｅ</t>
  </si>
  <si>
    <t>ＷＮＷ</t>
  </si>
  <si>
    <t>ＮＮＷ</t>
  </si>
  <si>
    <t>ＮＷ</t>
  </si>
  <si>
    <t>1:00
3:00</t>
  </si>
  <si>
    <t>ＮＷ</t>
  </si>
  <si>
    <t>ＮＷ</t>
  </si>
  <si>
    <t>ＮＮＷ</t>
  </si>
  <si>
    <t>ＮＷ</t>
  </si>
  <si>
    <t>ＥＳＥ</t>
  </si>
  <si>
    <t>ＥＮＥ</t>
  </si>
  <si>
    <t>ＮＷ</t>
  </si>
  <si>
    <t>ＮＷ</t>
  </si>
  <si>
    <t>1:00
2:00</t>
  </si>
  <si>
    <t>ＮＷ</t>
  </si>
  <si>
    <t>ＮＷ</t>
  </si>
  <si>
    <t>ＷＮＷ</t>
  </si>
  <si>
    <t>ＮＷ</t>
  </si>
  <si>
    <t>Ｗ</t>
  </si>
  <si>
    <t>ＮＷ</t>
  </si>
  <si>
    <t>ＮＷ</t>
  </si>
  <si>
    <t>ＮＷ</t>
  </si>
  <si>
    <t>ＮＮＷ</t>
  </si>
  <si>
    <t>ＳＥ</t>
  </si>
  <si>
    <t>ＮＷ</t>
  </si>
  <si>
    <t>ＮＷ</t>
  </si>
  <si>
    <t>ＮＷ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</si>
  <si>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</si>
  <si>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</si>
  <si>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</si>
  <si>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</si>
  <si>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ＮＷ</t>
  </si>
  <si>
    <t>ＮＷ</t>
  </si>
  <si>
    <t>ＮＥ</t>
  </si>
  <si>
    <t>Ｓ</t>
  </si>
  <si>
    <t>ＷＮＷ</t>
  </si>
  <si>
    <t>ＮＷ</t>
  </si>
  <si>
    <t>15:00
19:00</t>
  </si>
  <si>
    <t>ＥＮＥ</t>
  </si>
  <si>
    <t>ＮＮＷ</t>
  </si>
  <si>
    <t>ＮＷ</t>
  </si>
  <si>
    <t>ＮＥ</t>
  </si>
  <si>
    <t>16:00
17:00</t>
  </si>
  <si>
    <t>ＥＮＥ</t>
  </si>
  <si>
    <t>17:00
18:00</t>
  </si>
  <si>
    <t>ＮＷ</t>
  </si>
  <si>
    <t>ＷＮＷ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</si>
</sst>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h:mm;@"/>
    <numFmt numFmtId="179" formatCode="0_ "/>
    <numFmt numFmtId="180" formatCode="0.00_ "/>
    <numFmt numFmtId="181" formatCode="0.000_ "/>
    <numFmt numFmtId="182" formatCode="[$-F400]h:mm:ss\ AM/PM"/>
    <numFmt numFmtId="183" formatCode="0.E+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176" fontId="5" fillId="0" borderId="10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20" fontId="5" fillId="0" borderId="16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16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6" fillId="32" borderId="19" xfId="0" applyFont="1" applyFill="1" applyBorder="1" applyAlignment="1">
      <alignment horizontal="center"/>
    </xf>
    <xf numFmtId="176" fontId="6" fillId="32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2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80" fontId="6" fillId="32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20" fontId="5" fillId="0" borderId="16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20" fontId="5" fillId="0" borderId="16" xfId="0" applyNumberFormat="1" applyFont="1" applyBorder="1" applyAlignment="1">
      <alignment horizontal="right" wrapText="1"/>
    </xf>
    <xf numFmtId="20" fontId="5" fillId="0" borderId="16" xfId="0" applyNumberFormat="1" applyFont="1" applyBorder="1" applyAlignment="1">
      <alignment wrapText="1"/>
    </xf>
    <xf numFmtId="20" fontId="7" fillId="0" borderId="16" xfId="0" applyNumberFormat="1" applyFont="1" applyBorder="1" applyAlignment="1">
      <alignment horizontal="right" wrapText="1"/>
    </xf>
    <xf numFmtId="20" fontId="8" fillId="0" borderId="16" xfId="0" applyNumberFormat="1" applyFont="1" applyBorder="1" applyAlignment="1">
      <alignment horizontal="right" wrapText="1"/>
    </xf>
    <xf numFmtId="20" fontId="9" fillId="0" borderId="16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S55" sqref="S55"/>
      <selection pane="topRight" activeCell="S55" sqref="S55"/>
      <selection pane="bottomLeft" activeCell="S55" sqref="S55"/>
      <selection pane="bottomRight" activeCell="G6" sqref="G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 t="s">
        <v>45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2.7</v>
      </c>
      <c r="E6" s="13">
        <v>8.2</v>
      </c>
      <c r="F6" s="14">
        <v>0.6333333333333333</v>
      </c>
      <c r="G6" s="13">
        <v>-1.8</v>
      </c>
      <c r="H6" s="15">
        <v>0.30277777777777776</v>
      </c>
      <c r="I6" s="13">
        <v>71.4</v>
      </c>
      <c r="J6" s="13">
        <v>89.3</v>
      </c>
      <c r="K6" s="13">
        <v>44.5</v>
      </c>
      <c r="L6" s="13">
        <v>5</v>
      </c>
      <c r="M6" s="13">
        <v>5.7</v>
      </c>
      <c r="N6" s="13">
        <v>4.3</v>
      </c>
      <c r="O6" s="13">
        <v>0</v>
      </c>
      <c r="P6" s="13"/>
      <c r="Q6" s="15"/>
      <c r="R6" s="13">
        <v>6.3</v>
      </c>
      <c r="S6" s="16">
        <v>10.58</v>
      </c>
      <c r="T6" s="13">
        <v>1.1</v>
      </c>
      <c r="U6" s="13">
        <v>2.5</v>
      </c>
      <c r="V6" s="13">
        <v>5</v>
      </c>
      <c r="W6" s="15">
        <v>0.7979166666666666</v>
      </c>
      <c r="X6" s="17" t="s">
        <v>52</v>
      </c>
    </row>
    <row r="7" spans="2:24" ht="13.5">
      <c r="B7" s="18"/>
      <c r="C7" s="19">
        <v>2</v>
      </c>
      <c r="D7" s="20">
        <v>7.2</v>
      </c>
      <c r="E7" s="20">
        <v>13.5</v>
      </c>
      <c r="F7" s="14">
        <v>0.5888888888888889</v>
      </c>
      <c r="G7" s="20">
        <v>2</v>
      </c>
      <c r="H7" s="15">
        <v>0.2722222222222222</v>
      </c>
      <c r="I7" s="20">
        <v>67.6</v>
      </c>
      <c r="J7" s="20">
        <v>92.1</v>
      </c>
      <c r="K7" s="20">
        <v>34.7</v>
      </c>
      <c r="L7" s="20">
        <v>5.3</v>
      </c>
      <c r="M7" s="20">
        <v>6.1</v>
      </c>
      <c r="N7" s="20">
        <v>4.5</v>
      </c>
      <c r="O7" s="20">
        <v>0</v>
      </c>
      <c r="P7" s="20"/>
      <c r="Q7" s="15"/>
      <c r="R7" s="20">
        <v>6.7</v>
      </c>
      <c r="S7" s="21">
        <v>11.44</v>
      </c>
      <c r="T7" s="20">
        <v>1.8</v>
      </c>
      <c r="U7" s="20">
        <v>4.5</v>
      </c>
      <c r="V7" s="20">
        <v>9</v>
      </c>
      <c r="W7" s="15">
        <v>0.47222222222222227</v>
      </c>
      <c r="X7" s="22" t="s">
        <v>53</v>
      </c>
    </row>
    <row r="8" spans="2:24" ht="13.5">
      <c r="B8" s="18"/>
      <c r="C8" s="19">
        <v>3</v>
      </c>
      <c r="D8" s="20">
        <v>2.9</v>
      </c>
      <c r="E8" s="20">
        <v>4.5</v>
      </c>
      <c r="F8" s="14">
        <v>0.6159722222222223</v>
      </c>
      <c r="G8" s="20">
        <v>1.8</v>
      </c>
      <c r="H8" s="33" t="s">
        <v>54</v>
      </c>
      <c r="I8" s="20">
        <v>51.7</v>
      </c>
      <c r="J8" s="20">
        <v>67.8</v>
      </c>
      <c r="K8" s="20">
        <v>37.4</v>
      </c>
      <c r="L8" s="20">
        <v>5.2</v>
      </c>
      <c r="M8" s="20">
        <v>5.9</v>
      </c>
      <c r="N8" s="20">
        <v>4.8</v>
      </c>
      <c r="O8" s="20">
        <v>0</v>
      </c>
      <c r="P8" s="20"/>
      <c r="Q8" s="15"/>
      <c r="R8" s="20">
        <v>3.5</v>
      </c>
      <c r="S8" s="21">
        <v>9.28</v>
      </c>
      <c r="T8" s="20">
        <v>3</v>
      </c>
      <c r="U8" s="20">
        <v>6.2</v>
      </c>
      <c r="V8" s="20">
        <v>14.8</v>
      </c>
      <c r="W8" s="15">
        <v>0.4986111111111111</v>
      </c>
      <c r="X8" s="22" t="s">
        <v>53</v>
      </c>
    </row>
    <row r="9" spans="2:24" ht="13.5">
      <c r="B9" s="18"/>
      <c r="C9" s="19">
        <v>4</v>
      </c>
      <c r="D9" s="20">
        <v>1.4</v>
      </c>
      <c r="E9" s="20">
        <v>5.2</v>
      </c>
      <c r="F9" s="14">
        <v>0.5840277777777778</v>
      </c>
      <c r="G9" s="20">
        <v>-3.2</v>
      </c>
      <c r="H9" s="34" t="s">
        <v>55</v>
      </c>
      <c r="I9" s="20">
        <v>64.9</v>
      </c>
      <c r="J9" s="20">
        <v>90.1</v>
      </c>
      <c r="K9" s="20">
        <v>44.3</v>
      </c>
      <c r="L9" s="20">
        <v>4.5</v>
      </c>
      <c r="M9" s="20">
        <v>5.2</v>
      </c>
      <c r="N9" s="20">
        <v>3.8</v>
      </c>
      <c r="O9" s="20">
        <v>0</v>
      </c>
      <c r="P9" s="20"/>
      <c r="Q9" s="15"/>
      <c r="R9" s="20">
        <v>3.4</v>
      </c>
      <c r="S9" s="21">
        <v>9.19</v>
      </c>
      <c r="T9" s="20">
        <v>1.8</v>
      </c>
      <c r="U9" s="20">
        <v>5</v>
      </c>
      <c r="V9" s="20">
        <v>10.5</v>
      </c>
      <c r="W9" s="15">
        <v>0.4284722222222222</v>
      </c>
      <c r="X9" s="22" t="s">
        <v>56</v>
      </c>
    </row>
    <row r="10" spans="2:24" ht="13.5">
      <c r="B10" s="18"/>
      <c r="C10" s="19">
        <v>5</v>
      </c>
      <c r="D10" s="20">
        <v>2.1</v>
      </c>
      <c r="E10" s="20">
        <v>7.2</v>
      </c>
      <c r="F10" s="14">
        <v>0.5729166666666666</v>
      </c>
      <c r="G10" s="20">
        <v>-3.9</v>
      </c>
      <c r="H10" s="15">
        <v>0.29444444444444445</v>
      </c>
      <c r="I10" s="20">
        <v>65.7</v>
      </c>
      <c r="J10" s="20">
        <v>90.5</v>
      </c>
      <c r="K10" s="20">
        <v>42.3</v>
      </c>
      <c r="L10" s="20">
        <v>3.9</v>
      </c>
      <c r="M10" s="20">
        <v>5</v>
      </c>
      <c r="N10" s="20">
        <v>2.9</v>
      </c>
      <c r="O10" s="20">
        <v>0</v>
      </c>
      <c r="P10" s="20"/>
      <c r="Q10" s="15"/>
      <c r="R10" s="20">
        <v>4.5</v>
      </c>
      <c r="S10" s="21">
        <v>10.08</v>
      </c>
      <c r="T10" s="20">
        <v>1</v>
      </c>
      <c r="U10" s="20">
        <v>2.4</v>
      </c>
      <c r="V10" s="20">
        <v>4.5</v>
      </c>
      <c r="W10" s="15">
        <v>0.4798611111111111</v>
      </c>
      <c r="X10" s="22" t="s">
        <v>56</v>
      </c>
    </row>
    <row r="11" spans="2:24" ht="13.5">
      <c r="B11" s="43" t="s">
        <v>21</v>
      </c>
      <c r="C11" s="23" t="s">
        <v>22</v>
      </c>
      <c r="D11" s="13">
        <f>SUM(D6:D10)</f>
        <v>16.3</v>
      </c>
      <c r="E11" s="13">
        <f>SUM(E6:E10)</f>
        <v>38.6</v>
      </c>
      <c r="F11" s="24"/>
      <c r="G11" s="13">
        <f>SUM(G6:G10)</f>
        <v>-5.1</v>
      </c>
      <c r="H11" s="25"/>
      <c r="I11" s="13">
        <f aca="true" t="shared" si="0" ref="I11:P11">SUM(I6:I10)</f>
        <v>321.3</v>
      </c>
      <c r="J11" s="13">
        <f t="shared" si="0"/>
        <v>429.79999999999995</v>
      </c>
      <c r="K11" s="13">
        <f t="shared" si="0"/>
        <v>203.2</v>
      </c>
      <c r="L11" s="13">
        <f t="shared" si="0"/>
        <v>23.9</v>
      </c>
      <c r="M11" s="13">
        <f t="shared" si="0"/>
        <v>27.900000000000002</v>
      </c>
      <c r="N11" s="13">
        <f t="shared" si="0"/>
        <v>20.3</v>
      </c>
      <c r="O11" s="13">
        <f t="shared" si="0"/>
        <v>0</v>
      </c>
      <c r="P11" s="13">
        <f t="shared" si="0"/>
        <v>0</v>
      </c>
      <c r="Q11" s="25"/>
      <c r="R11" s="13">
        <f>SUM(R6:R10)</f>
        <v>24.4</v>
      </c>
      <c r="S11" s="16">
        <f>SUM(S6:S10)</f>
        <v>50.56999999999999</v>
      </c>
      <c r="T11" s="13">
        <f>SUM(T6:T10)</f>
        <v>8.7</v>
      </c>
      <c r="U11" s="13">
        <f>SUM(U6:U10)</f>
        <v>20.599999999999998</v>
      </c>
      <c r="V11" s="13">
        <f>SUM(V6:V10)</f>
        <v>43.8</v>
      </c>
      <c r="W11" s="25"/>
      <c r="X11" s="17"/>
    </row>
    <row r="12" spans="2:24" ht="13.5">
      <c r="B12" s="44"/>
      <c r="C12" s="26" t="s">
        <v>3</v>
      </c>
      <c r="D12" s="27">
        <f>AVERAGE(D6:D10)</f>
        <v>3.2600000000000002</v>
      </c>
      <c r="E12" s="27">
        <f>AVERAGE(E6:E10)</f>
        <v>7.720000000000001</v>
      </c>
      <c r="F12" s="28"/>
      <c r="G12" s="27">
        <f>AVERAGE(G6:G10)</f>
        <v>-1.02</v>
      </c>
      <c r="H12" s="29"/>
      <c r="I12" s="27">
        <f aca="true" t="shared" si="1" ref="I12:N12">AVERAGE(I6:I10)</f>
        <v>64.26</v>
      </c>
      <c r="J12" s="27">
        <f t="shared" si="1"/>
        <v>85.96</v>
      </c>
      <c r="K12" s="27">
        <f t="shared" si="1"/>
        <v>40.64</v>
      </c>
      <c r="L12" s="27">
        <f t="shared" si="1"/>
        <v>4.779999999999999</v>
      </c>
      <c r="M12" s="27">
        <f t="shared" si="1"/>
        <v>5.58</v>
      </c>
      <c r="N12" s="27">
        <f t="shared" si="1"/>
        <v>4.0600000000000005</v>
      </c>
      <c r="O12" s="30"/>
      <c r="P12" s="30"/>
      <c r="Q12" s="29"/>
      <c r="R12" s="30"/>
      <c r="S12" s="31">
        <f>AVERAGE(S6:S10)</f>
        <v>10.113999999999999</v>
      </c>
      <c r="T12" s="27">
        <f>AVERAGE(T6:T10)</f>
        <v>1.7399999999999998</v>
      </c>
      <c r="U12" s="27">
        <f>AVERAGE(U6:U10)</f>
        <v>4.119999999999999</v>
      </c>
      <c r="V12" s="27">
        <f>AVERAGE(V6:V10)</f>
        <v>8.76</v>
      </c>
      <c r="W12" s="29"/>
      <c r="X12" s="32"/>
    </row>
    <row r="13" spans="2:24" ht="13.5">
      <c r="B13" s="18"/>
      <c r="C13" s="19">
        <v>6</v>
      </c>
      <c r="D13" s="13">
        <v>4.6</v>
      </c>
      <c r="E13" s="13">
        <v>8.9</v>
      </c>
      <c r="F13" s="14">
        <v>0.5972222222222222</v>
      </c>
      <c r="G13" s="13">
        <v>0</v>
      </c>
      <c r="H13" s="15">
        <v>0.9875</v>
      </c>
      <c r="I13" s="13">
        <v>62.7</v>
      </c>
      <c r="J13" s="13">
        <v>89.9</v>
      </c>
      <c r="K13" s="13">
        <v>39.9</v>
      </c>
      <c r="L13" s="13">
        <v>4.7</v>
      </c>
      <c r="M13" s="13">
        <v>5.3</v>
      </c>
      <c r="N13" s="13">
        <v>4.1</v>
      </c>
      <c r="O13" s="13">
        <v>0</v>
      </c>
      <c r="P13" s="13"/>
      <c r="Q13" s="15"/>
      <c r="R13" s="13">
        <v>6.8</v>
      </c>
      <c r="S13" s="16">
        <v>12.6</v>
      </c>
      <c r="T13" s="13">
        <v>1.4</v>
      </c>
      <c r="U13" s="13">
        <v>4.1</v>
      </c>
      <c r="V13" s="13">
        <v>8.5</v>
      </c>
      <c r="W13" s="15">
        <v>0.475</v>
      </c>
      <c r="X13" s="17" t="s">
        <v>57</v>
      </c>
    </row>
    <row r="14" spans="2:24" ht="13.5">
      <c r="B14" s="18"/>
      <c r="C14" s="19">
        <v>7</v>
      </c>
      <c r="D14" s="20">
        <v>3.5</v>
      </c>
      <c r="E14" s="20">
        <v>11.3</v>
      </c>
      <c r="F14" s="14">
        <v>0.611111111111111</v>
      </c>
      <c r="G14" s="20">
        <v>-0.9</v>
      </c>
      <c r="H14" s="15">
        <v>0.2986111111111111</v>
      </c>
      <c r="I14" s="20">
        <v>75</v>
      </c>
      <c r="J14" s="20">
        <v>95.6</v>
      </c>
      <c r="K14" s="20">
        <v>37.9</v>
      </c>
      <c r="L14" s="20">
        <v>3.7</v>
      </c>
      <c r="M14" s="20">
        <v>4.2</v>
      </c>
      <c r="N14" s="20">
        <v>3.2</v>
      </c>
      <c r="O14" s="20">
        <v>0</v>
      </c>
      <c r="P14" s="20"/>
      <c r="Q14" s="15"/>
      <c r="R14" s="20">
        <v>7.2</v>
      </c>
      <c r="S14" s="21">
        <v>12.79</v>
      </c>
      <c r="T14" s="20">
        <v>1.4</v>
      </c>
      <c r="U14" s="20">
        <v>2.9</v>
      </c>
      <c r="V14" s="20">
        <v>5.6</v>
      </c>
      <c r="W14" s="15">
        <v>0.6138888888888888</v>
      </c>
      <c r="X14" s="22" t="s">
        <v>56</v>
      </c>
    </row>
    <row r="15" spans="2:24" ht="13.5">
      <c r="B15" s="18"/>
      <c r="C15" s="19">
        <v>8</v>
      </c>
      <c r="D15" s="20">
        <v>3.8</v>
      </c>
      <c r="E15" s="20">
        <v>10.8</v>
      </c>
      <c r="F15" s="14">
        <v>0.5986111111111111</v>
      </c>
      <c r="G15" s="20">
        <v>-0.2</v>
      </c>
      <c r="H15" s="15">
        <v>0.2833333333333333</v>
      </c>
      <c r="I15" s="20">
        <v>74.5</v>
      </c>
      <c r="J15" s="20">
        <v>93</v>
      </c>
      <c r="K15" s="20">
        <v>41.8</v>
      </c>
      <c r="L15" s="20">
        <v>3.6</v>
      </c>
      <c r="M15" s="20">
        <v>4.5</v>
      </c>
      <c r="N15" s="20">
        <v>2.9</v>
      </c>
      <c r="O15" s="20">
        <v>0</v>
      </c>
      <c r="P15" s="20"/>
      <c r="Q15" s="15"/>
      <c r="R15" s="20">
        <v>5.7</v>
      </c>
      <c r="S15" s="21">
        <v>10.36</v>
      </c>
      <c r="T15" s="20">
        <v>1.6</v>
      </c>
      <c r="U15" s="20">
        <v>4</v>
      </c>
      <c r="V15" s="20">
        <v>9.4</v>
      </c>
      <c r="W15" s="15">
        <v>0.5284722222222222</v>
      </c>
      <c r="X15" s="22" t="s">
        <v>58</v>
      </c>
    </row>
    <row r="16" spans="2:24" ht="13.5">
      <c r="B16" s="18"/>
      <c r="C16" s="19">
        <v>9</v>
      </c>
      <c r="D16" s="20">
        <v>4.6</v>
      </c>
      <c r="E16" s="20">
        <v>8.8</v>
      </c>
      <c r="F16" s="14">
        <v>0.525</v>
      </c>
      <c r="G16" s="20">
        <v>0.5</v>
      </c>
      <c r="H16" s="15">
        <v>0.30833333333333335</v>
      </c>
      <c r="I16" s="20">
        <v>67</v>
      </c>
      <c r="J16" s="20">
        <v>94.7</v>
      </c>
      <c r="K16" s="20">
        <v>40.2</v>
      </c>
      <c r="L16" s="20">
        <v>3.8</v>
      </c>
      <c r="M16" s="20">
        <v>4.6</v>
      </c>
      <c r="N16" s="20">
        <v>3.1</v>
      </c>
      <c r="O16" s="20">
        <v>0</v>
      </c>
      <c r="P16" s="20"/>
      <c r="Q16" s="15"/>
      <c r="R16" s="20">
        <v>5.8</v>
      </c>
      <c r="S16" s="21">
        <v>10.06</v>
      </c>
      <c r="T16" s="20">
        <v>1.7</v>
      </c>
      <c r="U16" s="20">
        <v>5.3</v>
      </c>
      <c r="V16" s="20">
        <v>10.8</v>
      </c>
      <c r="W16" s="15">
        <v>0.5458333333333333</v>
      </c>
      <c r="X16" s="22" t="s">
        <v>56</v>
      </c>
    </row>
    <row r="17" spans="2:24" ht="13.5">
      <c r="B17" s="18"/>
      <c r="C17" s="19">
        <v>10</v>
      </c>
      <c r="D17" s="20">
        <v>4.6</v>
      </c>
      <c r="E17" s="20">
        <v>7</v>
      </c>
      <c r="F17" s="14">
        <v>0.5645833333333333</v>
      </c>
      <c r="G17" s="20">
        <v>2.4</v>
      </c>
      <c r="H17" s="15">
        <v>0.21875</v>
      </c>
      <c r="I17" s="20">
        <v>53.8</v>
      </c>
      <c r="J17" s="20">
        <v>63</v>
      </c>
      <c r="K17" s="20">
        <v>43.3</v>
      </c>
      <c r="L17" s="20">
        <v>4</v>
      </c>
      <c r="M17" s="20">
        <v>4.8</v>
      </c>
      <c r="N17" s="20">
        <v>3.2</v>
      </c>
      <c r="O17" s="20">
        <v>0</v>
      </c>
      <c r="P17" s="20"/>
      <c r="Q17" s="15"/>
      <c r="R17" s="20">
        <v>2.1</v>
      </c>
      <c r="S17" s="21">
        <v>7.55</v>
      </c>
      <c r="T17" s="20">
        <v>2.8</v>
      </c>
      <c r="U17" s="20">
        <v>5.1</v>
      </c>
      <c r="V17" s="20">
        <v>11.2</v>
      </c>
      <c r="W17" s="15">
        <v>0.5375</v>
      </c>
      <c r="X17" s="22" t="s">
        <v>56</v>
      </c>
    </row>
    <row r="18" spans="2:24" ht="13.5">
      <c r="B18" s="43" t="s">
        <v>23</v>
      </c>
      <c r="C18" s="23" t="s">
        <v>22</v>
      </c>
      <c r="D18" s="13">
        <f>SUM(D13:D17)</f>
        <v>21.1</v>
      </c>
      <c r="E18" s="13">
        <f>SUM(E13:E17)</f>
        <v>46.800000000000004</v>
      </c>
      <c r="F18" s="24"/>
      <c r="G18" s="13">
        <f>SUM(G13:G17)</f>
        <v>1.7999999999999998</v>
      </c>
      <c r="H18" s="25"/>
      <c r="I18" s="13">
        <f aca="true" t="shared" si="2" ref="I18:P18">SUM(I13:I17)</f>
        <v>333</v>
      </c>
      <c r="J18" s="13">
        <f t="shared" si="2"/>
        <v>436.2</v>
      </c>
      <c r="K18" s="13">
        <f t="shared" si="2"/>
        <v>203.10000000000002</v>
      </c>
      <c r="L18" s="13">
        <f t="shared" si="2"/>
        <v>19.8</v>
      </c>
      <c r="M18" s="13">
        <f t="shared" si="2"/>
        <v>23.400000000000002</v>
      </c>
      <c r="N18" s="13">
        <f t="shared" si="2"/>
        <v>16.5</v>
      </c>
      <c r="O18" s="13">
        <f t="shared" si="2"/>
        <v>0</v>
      </c>
      <c r="P18" s="13">
        <f t="shared" si="2"/>
        <v>0</v>
      </c>
      <c r="Q18" s="25"/>
      <c r="R18" s="13">
        <f>SUM(R13:R17)</f>
        <v>27.6</v>
      </c>
      <c r="S18" s="16">
        <f>SUM(S13:S17)</f>
        <v>53.36</v>
      </c>
      <c r="T18" s="13">
        <f>SUM(T13:T17)</f>
        <v>8.9</v>
      </c>
      <c r="U18" s="13">
        <f>SUM(U13:U17)</f>
        <v>21.4</v>
      </c>
      <c r="V18" s="13">
        <f>SUM(V13:V17)</f>
        <v>45.5</v>
      </c>
      <c r="W18" s="25"/>
      <c r="X18" s="17"/>
    </row>
    <row r="19" spans="2:24" ht="13.5">
      <c r="B19" s="44"/>
      <c r="C19" s="26" t="s">
        <v>3</v>
      </c>
      <c r="D19" s="27">
        <f>AVERAGE(D13:D17)</f>
        <v>4.220000000000001</v>
      </c>
      <c r="E19" s="27">
        <f>AVERAGE(E13:E17)</f>
        <v>9.360000000000001</v>
      </c>
      <c r="F19" s="28"/>
      <c r="G19" s="27">
        <f>AVERAGE(G13:G17)</f>
        <v>0.36</v>
      </c>
      <c r="H19" s="29"/>
      <c r="I19" s="27">
        <f aca="true" t="shared" si="3" ref="I19:N19">AVERAGE(I13:I17)</f>
        <v>66.6</v>
      </c>
      <c r="J19" s="27">
        <f t="shared" si="3"/>
        <v>87.24</v>
      </c>
      <c r="K19" s="27">
        <f t="shared" si="3"/>
        <v>40.620000000000005</v>
      </c>
      <c r="L19" s="27">
        <f t="shared" si="3"/>
        <v>3.96</v>
      </c>
      <c r="M19" s="27">
        <f t="shared" si="3"/>
        <v>4.680000000000001</v>
      </c>
      <c r="N19" s="27">
        <f t="shared" si="3"/>
        <v>3.3</v>
      </c>
      <c r="O19" s="30"/>
      <c r="P19" s="30"/>
      <c r="Q19" s="29"/>
      <c r="R19" s="30"/>
      <c r="S19" s="31">
        <f>AVERAGE(S13:S17)</f>
        <v>10.672</v>
      </c>
      <c r="T19" s="27">
        <f>AVERAGE(T13:T17)</f>
        <v>1.78</v>
      </c>
      <c r="U19" s="27">
        <f>AVERAGE(U13:U17)</f>
        <v>4.279999999999999</v>
      </c>
      <c r="V19" s="27">
        <f>AVERAGE(V13:V17)</f>
        <v>9.1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37.4</v>
      </c>
      <c r="E20" s="13">
        <f>SUM(E6:E10,E13:E17)</f>
        <v>85.39999999999999</v>
      </c>
      <c r="F20" s="24"/>
      <c r="G20" s="13">
        <f>SUM(G6:G10,G13:G17)</f>
        <v>-3.3000000000000003</v>
      </c>
      <c r="H20" s="25"/>
      <c r="I20" s="13">
        <f aca="true" t="shared" si="4" ref="I20:P20">SUM(I6:I10,I13:I17)</f>
        <v>654.3</v>
      </c>
      <c r="J20" s="13">
        <f t="shared" si="4"/>
        <v>866</v>
      </c>
      <c r="K20" s="13">
        <f t="shared" si="4"/>
        <v>406.3</v>
      </c>
      <c r="L20" s="13">
        <f t="shared" si="4"/>
        <v>43.699999999999996</v>
      </c>
      <c r="M20" s="13">
        <f t="shared" si="4"/>
        <v>51.300000000000004</v>
      </c>
      <c r="N20" s="13">
        <f t="shared" si="4"/>
        <v>36.8</v>
      </c>
      <c r="O20" s="13">
        <f t="shared" si="4"/>
        <v>0</v>
      </c>
      <c r="P20" s="13">
        <f t="shared" si="4"/>
        <v>0</v>
      </c>
      <c r="Q20" s="25"/>
      <c r="R20" s="13">
        <f>SUM(R6:R10,R13:R17)</f>
        <v>52</v>
      </c>
      <c r="S20" s="16">
        <f>SUM(S6:S10,S13:S17)</f>
        <v>103.92999999999999</v>
      </c>
      <c r="T20" s="13">
        <f>SUM(T6:T10,T13:T17)</f>
        <v>17.599999999999998</v>
      </c>
      <c r="U20" s="13">
        <f>SUM(U6:U10,U13:U17)</f>
        <v>41.99999999999999</v>
      </c>
      <c r="V20" s="13">
        <f>SUM(V6:V10,V13:V17)</f>
        <v>89.3</v>
      </c>
      <c r="W20" s="25"/>
      <c r="X20" s="17"/>
    </row>
    <row r="21" spans="2:24" ht="13.5">
      <c r="B21" s="44"/>
      <c r="C21" s="26" t="s">
        <v>3</v>
      </c>
      <c r="D21" s="27">
        <f>AVERAGE(D6:D10,D13:D17)</f>
        <v>3.7399999999999998</v>
      </c>
      <c r="E21" s="27">
        <f>AVERAGE(E6:E10,E13:E17)</f>
        <v>8.54</v>
      </c>
      <c r="F21" s="28"/>
      <c r="G21" s="27">
        <f>AVERAGE(G6:G10,G13:G17)</f>
        <v>-0.33</v>
      </c>
      <c r="H21" s="29"/>
      <c r="I21" s="27">
        <f aca="true" t="shared" si="5" ref="I21:N21">AVERAGE(I6:I10,I13:I17)</f>
        <v>65.42999999999999</v>
      </c>
      <c r="J21" s="27">
        <f t="shared" si="5"/>
        <v>86.6</v>
      </c>
      <c r="K21" s="27">
        <f t="shared" si="5"/>
        <v>40.63</v>
      </c>
      <c r="L21" s="27">
        <f t="shared" si="5"/>
        <v>4.369999999999999</v>
      </c>
      <c r="M21" s="27">
        <f t="shared" si="5"/>
        <v>5.130000000000001</v>
      </c>
      <c r="N21" s="27">
        <f t="shared" si="5"/>
        <v>3.6799999999999997</v>
      </c>
      <c r="O21" s="30"/>
      <c r="P21" s="30"/>
      <c r="Q21" s="29"/>
      <c r="R21" s="30"/>
      <c r="S21" s="31">
        <f>AVERAGE(S6:S10,S13:S17)</f>
        <v>10.392999999999999</v>
      </c>
      <c r="T21" s="27">
        <f>AVERAGE(T6:T10,T13:T17)</f>
        <v>1.7599999999999998</v>
      </c>
      <c r="U21" s="27">
        <f>AVERAGE(U6:U10,U13:U17)</f>
        <v>4.199999999999999</v>
      </c>
      <c r="V21" s="27">
        <f>AVERAGE(V6:V10,V13:V17)</f>
        <v>8.93</v>
      </c>
      <c r="W21" s="29"/>
      <c r="X21" s="32"/>
    </row>
    <row r="22" spans="2:24" ht="13.5">
      <c r="B22" s="18"/>
      <c r="C22" s="19">
        <v>11</v>
      </c>
      <c r="D22" s="13">
        <v>3.1</v>
      </c>
      <c r="E22" s="13">
        <v>8.2</v>
      </c>
      <c r="F22" s="14">
        <v>0.5972222222222222</v>
      </c>
      <c r="G22" s="13">
        <v>-1</v>
      </c>
      <c r="H22" s="15">
        <v>0.9909722222222223</v>
      </c>
      <c r="I22" s="13">
        <v>63.8</v>
      </c>
      <c r="J22" s="13">
        <v>83.4</v>
      </c>
      <c r="K22" s="13">
        <v>38.1</v>
      </c>
      <c r="L22" s="13">
        <v>3.9</v>
      </c>
      <c r="M22" s="13">
        <v>4.5</v>
      </c>
      <c r="N22" s="13">
        <v>3.2</v>
      </c>
      <c r="O22" s="13">
        <v>0</v>
      </c>
      <c r="P22" s="13"/>
      <c r="Q22" s="15"/>
      <c r="R22" s="13">
        <v>6.2</v>
      </c>
      <c r="S22" s="16">
        <v>11.87</v>
      </c>
      <c r="T22" s="13">
        <v>1.2</v>
      </c>
      <c r="U22" s="13">
        <v>4</v>
      </c>
      <c r="V22" s="13">
        <v>8.7</v>
      </c>
      <c r="W22" s="15">
        <v>0.5256944444444445</v>
      </c>
      <c r="X22" s="17" t="s">
        <v>59</v>
      </c>
    </row>
    <row r="23" spans="2:24" ht="13.5">
      <c r="B23" s="18"/>
      <c r="C23" s="19">
        <v>12</v>
      </c>
      <c r="D23" s="20">
        <v>4</v>
      </c>
      <c r="E23" s="20">
        <v>11.1</v>
      </c>
      <c r="F23" s="14">
        <v>0.6395833333333333</v>
      </c>
      <c r="G23" s="20">
        <v>-1.2</v>
      </c>
      <c r="H23" s="15">
        <v>0.1173611111111111</v>
      </c>
      <c r="I23" s="20">
        <v>71.6</v>
      </c>
      <c r="J23" s="20">
        <v>91.2</v>
      </c>
      <c r="K23" s="20">
        <v>48.1</v>
      </c>
      <c r="L23" s="20">
        <v>3.6</v>
      </c>
      <c r="M23" s="20">
        <v>4.9</v>
      </c>
      <c r="N23" s="20">
        <v>2.6</v>
      </c>
      <c r="O23" s="20">
        <v>0</v>
      </c>
      <c r="P23" s="20"/>
      <c r="Q23" s="15"/>
      <c r="R23" s="20">
        <v>6</v>
      </c>
      <c r="S23" s="21">
        <v>9.82</v>
      </c>
      <c r="T23" s="20">
        <v>1.4</v>
      </c>
      <c r="U23" s="20">
        <v>3.7</v>
      </c>
      <c r="V23" s="20">
        <v>6.6</v>
      </c>
      <c r="W23" s="15">
        <v>0.5993055555555555</v>
      </c>
      <c r="X23" s="22" t="s">
        <v>53</v>
      </c>
    </row>
    <row r="24" spans="2:24" ht="13.5">
      <c r="B24" s="18"/>
      <c r="C24" s="19">
        <v>13</v>
      </c>
      <c r="D24" s="20">
        <v>6.2</v>
      </c>
      <c r="E24" s="20">
        <v>11.8</v>
      </c>
      <c r="F24" s="14">
        <v>0.5395833333333333</v>
      </c>
      <c r="G24" s="20">
        <v>0.3</v>
      </c>
      <c r="H24" s="15">
        <v>0.28125</v>
      </c>
      <c r="I24" s="20">
        <v>64.4</v>
      </c>
      <c r="J24" s="20">
        <v>82.3</v>
      </c>
      <c r="K24" s="20">
        <v>43.6</v>
      </c>
      <c r="L24" s="20">
        <v>4.3</v>
      </c>
      <c r="M24" s="20">
        <v>5.8</v>
      </c>
      <c r="N24" s="20">
        <v>2.8</v>
      </c>
      <c r="O24" s="20">
        <v>0</v>
      </c>
      <c r="P24" s="20"/>
      <c r="Q24" s="15"/>
      <c r="R24" s="20">
        <v>1.2</v>
      </c>
      <c r="S24" s="21">
        <v>6.16</v>
      </c>
      <c r="T24" s="20">
        <v>1.2</v>
      </c>
      <c r="U24" s="20">
        <v>3.1</v>
      </c>
      <c r="V24" s="20">
        <v>5.6</v>
      </c>
      <c r="W24" s="15">
        <v>0.925</v>
      </c>
      <c r="X24" s="22" t="s">
        <v>56</v>
      </c>
    </row>
    <row r="25" spans="2:24" ht="13.5">
      <c r="B25" s="18"/>
      <c r="C25" s="19">
        <v>14</v>
      </c>
      <c r="D25" s="20">
        <v>5.5</v>
      </c>
      <c r="E25" s="20">
        <v>8.5</v>
      </c>
      <c r="F25" s="14">
        <v>0.003472222222222222</v>
      </c>
      <c r="G25" s="20">
        <v>2.4</v>
      </c>
      <c r="H25" s="15">
        <v>0.49513888888888885</v>
      </c>
      <c r="I25" s="20">
        <v>81.5</v>
      </c>
      <c r="J25" s="20">
        <v>93.8</v>
      </c>
      <c r="K25" s="20">
        <v>50.1</v>
      </c>
      <c r="L25" s="20">
        <v>5</v>
      </c>
      <c r="M25" s="20">
        <v>5.4</v>
      </c>
      <c r="N25" s="20">
        <v>4.1</v>
      </c>
      <c r="O25" s="20">
        <v>33.5</v>
      </c>
      <c r="P25" s="20">
        <v>4</v>
      </c>
      <c r="Q25" s="15">
        <v>0.20833333333333334</v>
      </c>
      <c r="R25" s="20">
        <v>0</v>
      </c>
      <c r="S25" s="21">
        <v>1.06</v>
      </c>
      <c r="T25" s="20">
        <v>2</v>
      </c>
      <c r="U25" s="20">
        <v>5.9</v>
      </c>
      <c r="V25" s="20">
        <v>17.9</v>
      </c>
      <c r="W25" s="15">
        <v>0.9784722222222223</v>
      </c>
      <c r="X25" s="22" t="s">
        <v>53</v>
      </c>
    </row>
    <row r="26" spans="2:24" ht="13.5">
      <c r="B26" s="18"/>
      <c r="C26" s="19">
        <v>15</v>
      </c>
      <c r="D26" s="20">
        <v>4.4</v>
      </c>
      <c r="E26" s="20">
        <v>7</v>
      </c>
      <c r="F26" s="14">
        <v>0.6104166666666667</v>
      </c>
      <c r="G26" s="20">
        <v>-0.8</v>
      </c>
      <c r="H26" s="34" t="s">
        <v>55</v>
      </c>
      <c r="I26" s="20">
        <v>62.6</v>
      </c>
      <c r="J26" s="20">
        <v>86.1</v>
      </c>
      <c r="K26" s="20">
        <v>50.4</v>
      </c>
      <c r="L26" s="20">
        <v>5.2</v>
      </c>
      <c r="M26" s="20">
        <v>6.1</v>
      </c>
      <c r="N26" s="20">
        <v>4.6</v>
      </c>
      <c r="O26" s="20">
        <v>0</v>
      </c>
      <c r="P26" s="20"/>
      <c r="Q26" s="15"/>
      <c r="R26" s="20">
        <v>2.9</v>
      </c>
      <c r="S26" s="21">
        <v>8.9</v>
      </c>
      <c r="T26" s="20">
        <v>2.4</v>
      </c>
      <c r="U26" s="20">
        <v>7.8</v>
      </c>
      <c r="V26" s="20">
        <v>22.1</v>
      </c>
      <c r="W26" s="15">
        <v>0.0006944444444444445</v>
      </c>
      <c r="X26" s="22" t="s">
        <v>60</v>
      </c>
    </row>
    <row r="27" spans="2:24" ht="13.5">
      <c r="B27" s="43" t="s">
        <v>25</v>
      </c>
      <c r="C27" s="23" t="s">
        <v>22</v>
      </c>
      <c r="D27" s="13">
        <f>SUM(D22:D26)</f>
        <v>23.200000000000003</v>
      </c>
      <c r="E27" s="13">
        <f>SUM(E22:E26)</f>
        <v>46.599999999999994</v>
      </c>
      <c r="F27" s="24"/>
      <c r="G27" s="13">
        <f>SUM(G22:G26)</f>
        <v>-0.30000000000000027</v>
      </c>
      <c r="H27" s="25"/>
      <c r="I27" s="13">
        <f aca="true" t="shared" si="6" ref="I27:P27">SUM(I22:I26)</f>
        <v>343.9</v>
      </c>
      <c r="J27" s="13">
        <f t="shared" si="6"/>
        <v>436.80000000000007</v>
      </c>
      <c r="K27" s="13">
        <f t="shared" si="6"/>
        <v>230.3</v>
      </c>
      <c r="L27" s="13">
        <f t="shared" si="6"/>
        <v>22</v>
      </c>
      <c r="M27" s="13">
        <f t="shared" si="6"/>
        <v>26.700000000000003</v>
      </c>
      <c r="N27" s="13">
        <f t="shared" si="6"/>
        <v>17.3</v>
      </c>
      <c r="O27" s="13">
        <f t="shared" si="6"/>
        <v>33.5</v>
      </c>
      <c r="P27" s="13">
        <f t="shared" si="6"/>
        <v>4</v>
      </c>
      <c r="Q27" s="25"/>
      <c r="R27" s="13">
        <f>SUM(R22:R26)</f>
        <v>16.299999999999997</v>
      </c>
      <c r="S27" s="16">
        <f>SUM(S22:S26)</f>
        <v>37.809999999999995</v>
      </c>
      <c r="T27" s="13">
        <f>SUM(T22:T26)</f>
        <v>8.2</v>
      </c>
      <c r="U27" s="13">
        <f>SUM(U22:U26)</f>
        <v>24.500000000000004</v>
      </c>
      <c r="V27" s="13">
        <f>SUM(V22:V26)</f>
        <v>60.9</v>
      </c>
      <c r="W27" s="25"/>
      <c r="X27" s="17"/>
    </row>
    <row r="28" spans="2:24" ht="13.5">
      <c r="B28" s="44"/>
      <c r="C28" s="26" t="s">
        <v>3</v>
      </c>
      <c r="D28" s="27">
        <f>AVERAGE(D22:D26)</f>
        <v>4.640000000000001</v>
      </c>
      <c r="E28" s="27">
        <f>AVERAGE(E22:E26)</f>
        <v>9.319999999999999</v>
      </c>
      <c r="F28" s="28"/>
      <c r="G28" s="27">
        <f>AVERAGE(G22:G26)</f>
        <v>-0.06000000000000005</v>
      </c>
      <c r="H28" s="29"/>
      <c r="I28" s="27">
        <f aca="true" t="shared" si="7" ref="I28:N28">AVERAGE(I22:I26)</f>
        <v>68.78</v>
      </c>
      <c r="J28" s="27">
        <f t="shared" si="7"/>
        <v>87.36000000000001</v>
      </c>
      <c r="K28" s="27">
        <f t="shared" si="7"/>
        <v>46.06</v>
      </c>
      <c r="L28" s="27">
        <f t="shared" si="7"/>
        <v>4.4</v>
      </c>
      <c r="M28" s="27">
        <f t="shared" si="7"/>
        <v>5.340000000000001</v>
      </c>
      <c r="N28" s="27">
        <f t="shared" si="7"/>
        <v>3.46</v>
      </c>
      <c r="O28" s="30"/>
      <c r="P28" s="30"/>
      <c r="Q28" s="29"/>
      <c r="R28" s="30"/>
      <c r="S28" s="31">
        <f>AVERAGE(S22:S26)</f>
        <v>7.561999999999999</v>
      </c>
      <c r="T28" s="27">
        <f>AVERAGE(T22:T26)</f>
        <v>1.64</v>
      </c>
      <c r="U28" s="27">
        <f>AVERAGE(U22:U26)</f>
        <v>4.9</v>
      </c>
      <c r="V28" s="27">
        <f>AVERAGE(V22:V26)</f>
        <v>12.18</v>
      </c>
      <c r="W28" s="29"/>
      <c r="X28" s="32"/>
    </row>
    <row r="29" spans="2:24" ht="13.5">
      <c r="B29" s="18"/>
      <c r="C29" s="19">
        <v>16</v>
      </c>
      <c r="D29" s="13">
        <v>3.3</v>
      </c>
      <c r="E29" s="13">
        <v>10.1</v>
      </c>
      <c r="F29" s="14">
        <v>0.6395833333333333</v>
      </c>
      <c r="G29" s="13">
        <v>-2.6</v>
      </c>
      <c r="H29" s="15">
        <v>0.28680555555555554</v>
      </c>
      <c r="I29" s="13">
        <v>68</v>
      </c>
      <c r="J29" s="13">
        <v>91.3</v>
      </c>
      <c r="K29" s="13">
        <v>35.9</v>
      </c>
      <c r="L29" s="13">
        <v>4</v>
      </c>
      <c r="M29" s="13">
        <v>4.6</v>
      </c>
      <c r="N29" s="13">
        <v>3.2</v>
      </c>
      <c r="O29" s="13">
        <v>0</v>
      </c>
      <c r="P29" s="13"/>
      <c r="Q29" s="15"/>
      <c r="R29" s="13">
        <v>7.6</v>
      </c>
      <c r="S29" s="16">
        <v>13.17</v>
      </c>
      <c r="T29" s="13">
        <v>1</v>
      </c>
      <c r="U29" s="13">
        <v>2.7</v>
      </c>
      <c r="V29" s="13">
        <v>5.2</v>
      </c>
      <c r="W29" s="15">
        <v>0.5625</v>
      </c>
      <c r="X29" s="17" t="s">
        <v>53</v>
      </c>
    </row>
    <row r="30" spans="2:24" ht="13.5">
      <c r="B30" s="18"/>
      <c r="C30" s="19">
        <v>17</v>
      </c>
      <c r="D30" s="20">
        <v>4</v>
      </c>
      <c r="E30" s="20">
        <v>8.7</v>
      </c>
      <c r="F30" s="14">
        <v>0.56875</v>
      </c>
      <c r="G30" s="20">
        <v>0</v>
      </c>
      <c r="H30" s="15">
        <v>0.2986111111111111</v>
      </c>
      <c r="I30" s="20">
        <v>70.3</v>
      </c>
      <c r="J30" s="20">
        <v>93.6</v>
      </c>
      <c r="K30" s="20">
        <v>50.4</v>
      </c>
      <c r="L30" s="20">
        <v>4.6</v>
      </c>
      <c r="M30" s="20">
        <v>5.6</v>
      </c>
      <c r="N30" s="20">
        <v>3.6</v>
      </c>
      <c r="O30" s="20">
        <v>0</v>
      </c>
      <c r="P30" s="20"/>
      <c r="Q30" s="15"/>
      <c r="R30" s="20">
        <v>3.5</v>
      </c>
      <c r="S30" s="21">
        <v>9.2</v>
      </c>
      <c r="T30" s="20">
        <v>1.6</v>
      </c>
      <c r="U30" s="20">
        <v>4.2</v>
      </c>
      <c r="V30" s="20">
        <v>9.8</v>
      </c>
      <c r="W30" s="15">
        <v>0.6270833333333333</v>
      </c>
      <c r="X30" s="22" t="s">
        <v>56</v>
      </c>
    </row>
    <row r="31" spans="2:24" ht="13.5">
      <c r="B31" s="18"/>
      <c r="C31" s="19">
        <v>18</v>
      </c>
      <c r="D31" s="20">
        <v>1.9</v>
      </c>
      <c r="E31" s="20">
        <v>3.9</v>
      </c>
      <c r="F31" s="14">
        <v>0.70625</v>
      </c>
      <c r="G31" s="20">
        <v>-1.7</v>
      </c>
      <c r="H31" s="34" t="s">
        <v>55</v>
      </c>
      <c r="I31" s="20">
        <v>59.5</v>
      </c>
      <c r="J31" s="20">
        <v>84.7</v>
      </c>
      <c r="K31" s="20">
        <v>47.9</v>
      </c>
      <c r="L31" s="20">
        <v>4.1</v>
      </c>
      <c r="M31" s="20">
        <v>4.9</v>
      </c>
      <c r="N31" s="20">
        <v>3.3</v>
      </c>
      <c r="O31" s="20">
        <v>0</v>
      </c>
      <c r="P31" s="20"/>
      <c r="Q31" s="15"/>
      <c r="R31" s="20">
        <v>0.6</v>
      </c>
      <c r="S31" s="21">
        <v>4.94</v>
      </c>
      <c r="T31" s="20">
        <v>1.9</v>
      </c>
      <c r="U31" s="20">
        <v>3.9</v>
      </c>
      <c r="V31" s="20">
        <v>11.5</v>
      </c>
      <c r="W31" s="15">
        <v>0.002777777777777778</v>
      </c>
      <c r="X31" s="22" t="s">
        <v>53</v>
      </c>
    </row>
    <row r="32" spans="2:24" ht="13.5">
      <c r="B32" s="18"/>
      <c r="C32" s="19">
        <v>19</v>
      </c>
      <c r="D32" s="20">
        <v>3.4</v>
      </c>
      <c r="E32" s="20">
        <v>9.6</v>
      </c>
      <c r="F32" s="14">
        <v>0.60625</v>
      </c>
      <c r="G32" s="20">
        <v>-2.6</v>
      </c>
      <c r="H32" s="15">
        <v>0.08541666666666665</v>
      </c>
      <c r="I32" s="20">
        <v>66</v>
      </c>
      <c r="J32" s="20">
        <v>87.9</v>
      </c>
      <c r="K32" s="20">
        <v>46.3</v>
      </c>
      <c r="L32" s="20">
        <v>3.8</v>
      </c>
      <c r="M32" s="20">
        <v>5.1</v>
      </c>
      <c r="N32" s="20">
        <v>2.8</v>
      </c>
      <c r="O32" s="20">
        <v>0</v>
      </c>
      <c r="P32" s="20"/>
      <c r="Q32" s="15"/>
      <c r="R32" s="20">
        <v>5.9</v>
      </c>
      <c r="S32" s="21">
        <v>12.96</v>
      </c>
      <c r="T32" s="20">
        <v>1.8</v>
      </c>
      <c r="U32" s="20">
        <v>4.5</v>
      </c>
      <c r="V32" s="20">
        <v>9.6</v>
      </c>
      <c r="W32" s="15">
        <v>0.5784722222222222</v>
      </c>
      <c r="X32" s="22" t="s">
        <v>53</v>
      </c>
    </row>
    <row r="33" spans="2:24" ht="13.5">
      <c r="B33" s="18"/>
      <c r="C33" s="19">
        <v>20</v>
      </c>
      <c r="D33" s="20">
        <v>5.3</v>
      </c>
      <c r="E33" s="20">
        <v>8.9</v>
      </c>
      <c r="F33" s="14">
        <v>0.6243055555555556</v>
      </c>
      <c r="G33" s="20">
        <v>-0.5</v>
      </c>
      <c r="H33" s="34" t="s">
        <v>55</v>
      </c>
      <c r="I33" s="20">
        <v>57.6</v>
      </c>
      <c r="J33" s="20">
        <v>84</v>
      </c>
      <c r="K33" s="20">
        <v>42.3</v>
      </c>
      <c r="L33" s="20">
        <v>4.2</v>
      </c>
      <c r="M33" s="20">
        <v>5.4</v>
      </c>
      <c r="N33" s="20">
        <v>3.4</v>
      </c>
      <c r="O33" s="20">
        <v>0</v>
      </c>
      <c r="P33" s="20"/>
      <c r="Q33" s="15"/>
      <c r="R33" s="20">
        <v>6.1</v>
      </c>
      <c r="S33" s="21">
        <v>10.83</v>
      </c>
      <c r="T33" s="20">
        <v>1.6</v>
      </c>
      <c r="U33" s="20">
        <v>5.4</v>
      </c>
      <c r="V33" s="20">
        <v>14.3</v>
      </c>
      <c r="W33" s="15">
        <v>0.49583333333333335</v>
      </c>
      <c r="X33" s="22" t="s">
        <v>53</v>
      </c>
    </row>
    <row r="34" spans="2:24" ht="13.5">
      <c r="B34" s="43" t="s">
        <v>26</v>
      </c>
      <c r="C34" s="23" t="s">
        <v>22</v>
      </c>
      <c r="D34" s="13">
        <f>SUM(D29:D33)</f>
        <v>17.9</v>
      </c>
      <c r="E34" s="13">
        <f>SUM(E29:E33)</f>
        <v>41.199999999999996</v>
      </c>
      <c r="F34" s="24"/>
      <c r="G34" s="13">
        <f>SUM(G29:G33)</f>
        <v>-7.4</v>
      </c>
      <c r="H34" s="25"/>
      <c r="I34" s="13">
        <f aca="true" t="shared" si="8" ref="I34:P34">SUM(I29:I33)</f>
        <v>321.40000000000003</v>
      </c>
      <c r="J34" s="13">
        <f t="shared" si="8"/>
        <v>441.5</v>
      </c>
      <c r="K34" s="13">
        <f t="shared" si="8"/>
        <v>222.8</v>
      </c>
      <c r="L34" s="13">
        <f t="shared" si="8"/>
        <v>20.7</v>
      </c>
      <c r="M34" s="13">
        <f t="shared" si="8"/>
        <v>25.6</v>
      </c>
      <c r="N34" s="13">
        <f t="shared" si="8"/>
        <v>16.3</v>
      </c>
      <c r="O34" s="13">
        <f t="shared" si="8"/>
        <v>0</v>
      </c>
      <c r="P34" s="13">
        <f t="shared" si="8"/>
        <v>0</v>
      </c>
      <c r="Q34" s="25"/>
      <c r="R34" s="13">
        <f>SUM(R29:R33)</f>
        <v>23.700000000000003</v>
      </c>
      <c r="S34" s="16">
        <f>SUM(S29:S33)</f>
        <v>51.099999999999994</v>
      </c>
      <c r="T34" s="13">
        <f>SUM(T29:T33)</f>
        <v>7.9</v>
      </c>
      <c r="U34" s="13">
        <f>SUM(U29:U33)</f>
        <v>20.700000000000003</v>
      </c>
      <c r="V34" s="13">
        <f>SUM(V29:V33)</f>
        <v>50.400000000000006</v>
      </c>
      <c r="W34" s="25"/>
      <c r="X34" s="17"/>
    </row>
    <row r="35" spans="2:24" ht="13.5">
      <c r="B35" s="44"/>
      <c r="C35" s="26" t="s">
        <v>3</v>
      </c>
      <c r="D35" s="27">
        <f>AVERAGE(D29:D33)</f>
        <v>3.5799999999999996</v>
      </c>
      <c r="E35" s="27">
        <f>AVERAGE(E29:E33)</f>
        <v>8.239999999999998</v>
      </c>
      <c r="F35" s="28"/>
      <c r="G35" s="27">
        <f>AVERAGE(G29:G33)</f>
        <v>-1.48</v>
      </c>
      <c r="H35" s="29"/>
      <c r="I35" s="27">
        <f aca="true" t="shared" si="9" ref="I35:N35">AVERAGE(I29:I33)</f>
        <v>64.28</v>
      </c>
      <c r="J35" s="27">
        <f t="shared" si="9"/>
        <v>88.3</v>
      </c>
      <c r="K35" s="27">
        <f t="shared" si="9"/>
        <v>44.56</v>
      </c>
      <c r="L35" s="27">
        <f t="shared" si="9"/>
        <v>4.14</v>
      </c>
      <c r="M35" s="27">
        <f t="shared" si="9"/>
        <v>5.12</v>
      </c>
      <c r="N35" s="27">
        <f t="shared" si="9"/>
        <v>3.2600000000000002</v>
      </c>
      <c r="O35" s="30"/>
      <c r="P35" s="30"/>
      <c r="Q35" s="29"/>
      <c r="R35" s="30"/>
      <c r="S35" s="31">
        <f>AVERAGE(S29:S33)</f>
        <v>10.219999999999999</v>
      </c>
      <c r="T35" s="27">
        <f>AVERAGE(T29:T33)</f>
        <v>1.58</v>
      </c>
      <c r="U35" s="27">
        <f>AVERAGE(U29:U33)</f>
        <v>4.140000000000001</v>
      </c>
      <c r="V35" s="27">
        <f>AVERAGE(V29:V33)</f>
        <v>10.080000000000002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41.1</v>
      </c>
      <c r="E36" s="13">
        <f>SUM(E22:E26,E29:E33)</f>
        <v>87.8</v>
      </c>
      <c r="F36" s="24"/>
      <c r="G36" s="13">
        <f>SUM(G22:G26,G29:G33)</f>
        <v>-7.700000000000001</v>
      </c>
      <c r="H36" s="25"/>
      <c r="I36" s="13">
        <f aca="true" t="shared" si="10" ref="I36:P36">SUM(I22:I26,I29:I33)</f>
        <v>665.3000000000001</v>
      </c>
      <c r="J36" s="13">
        <f t="shared" si="10"/>
        <v>878.3000000000001</v>
      </c>
      <c r="K36" s="13">
        <f t="shared" si="10"/>
        <v>453.09999999999997</v>
      </c>
      <c r="L36" s="13">
        <f t="shared" si="10"/>
        <v>42.7</v>
      </c>
      <c r="M36" s="13">
        <f t="shared" si="10"/>
        <v>52.300000000000004</v>
      </c>
      <c r="N36" s="13">
        <f t="shared" si="10"/>
        <v>33.6</v>
      </c>
      <c r="O36" s="13">
        <f t="shared" si="10"/>
        <v>33.5</v>
      </c>
      <c r="P36" s="13">
        <f t="shared" si="10"/>
        <v>4</v>
      </c>
      <c r="Q36" s="25"/>
      <c r="R36" s="13">
        <f>SUM(R22:R26,R29:R33)</f>
        <v>40</v>
      </c>
      <c r="S36" s="16">
        <f>SUM(S22:S26,S29:S33)</f>
        <v>88.90999999999998</v>
      </c>
      <c r="T36" s="13">
        <f>SUM(T22:T26,T29:T33)</f>
        <v>16.1</v>
      </c>
      <c r="U36" s="13">
        <f>SUM(U22:U26,U29:U33)</f>
        <v>45.2</v>
      </c>
      <c r="V36" s="13">
        <f>SUM(V22:V26,V29:V33)</f>
        <v>111.29999999999998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4.11</v>
      </c>
      <c r="E37" s="27">
        <f>AVERAGE(E22:E26,E29:E33)</f>
        <v>8.78</v>
      </c>
      <c r="F37" s="28"/>
      <c r="G37" s="27">
        <f>AVERAGE(G22:G26,G29:G33)</f>
        <v>-0.7700000000000001</v>
      </c>
      <c r="H37" s="29"/>
      <c r="I37" s="27">
        <f aca="true" t="shared" si="11" ref="I37:N37">AVERAGE(I22:I26,I29:I33)</f>
        <v>66.53</v>
      </c>
      <c r="J37" s="27">
        <f t="shared" si="11"/>
        <v>87.83000000000001</v>
      </c>
      <c r="K37" s="27">
        <f t="shared" si="11"/>
        <v>45.309999999999995</v>
      </c>
      <c r="L37" s="27">
        <f t="shared" si="11"/>
        <v>4.2700000000000005</v>
      </c>
      <c r="M37" s="27">
        <f t="shared" si="11"/>
        <v>5.23</v>
      </c>
      <c r="N37" s="27">
        <f t="shared" si="11"/>
        <v>3.3600000000000003</v>
      </c>
      <c r="O37" s="30"/>
      <c r="P37" s="30"/>
      <c r="Q37" s="29"/>
      <c r="R37" s="30"/>
      <c r="S37" s="31">
        <f>AVERAGE(S22:S26,S29:S33)</f>
        <v>8.890999999999998</v>
      </c>
      <c r="T37" s="27">
        <f>AVERAGE(T22:T26,T29:T33)</f>
        <v>1.61</v>
      </c>
      <c r="U37" s="27">
        <f>AVERAGE(U22:U26,U29:U33)</f>
        <v>4.5200000000000005</v>
      </c>
      <c r="V37" s="27">
        <f>AVERAGE(V22:V26,V29:V33)</f>
        <v>11.129999999999999</v>
      </c>
      <c r="W37" s="29"/>
      <c r="X37" s="32"/>
    </row>
    <row r="38" spans="2:24" ht="27">
      <c r="B38" s="18"/>
      <c r="C38" s="19">
        <v>21</v>
      </c>
      <c r="D38" s="13">
        <v>5.2</v>
      </c>
      <c r="E38" s="13">
        <v>11.6</v>
      </c>
      <c r="F38" s="35" t="s">
        <v>55</v>
      </c>
      <c r="G38" s="13">
        <v>-1.2</v>
      </c>
      <c r="H38" s="15">
        <v>0.20069444444444443</v>
      </c>
      <c r="I38" s="13">
        <v>75.8</v>
      </c>
      <c r="J38" s="13">
        <v>96.2</v>
      </c>
      <c r="K38" s="13">
        <v>47.9</v>
      </c>
      <c r="L38" s="13">
        <v>4.2</v>
      </c>
      <c r="M38" s="13">
        <v>5.9</v>
      </c>
      <c r="N38" s="13">
        <v>2.8</v>
      </c>
      <c r="O38" s="13">
        <v>8.5</v>
      </c>
      <c r="P38" s="13">
        <v>2.5</v>
      </c>
      <c r="Q38" s="36" t="s">
        <v>61</v>
      </c>
      <c r="R38" s="13">
        <v>2.6</v>
      </c>
      <c r="S38" s="16">
        <v>7.42</v>
      </c>
      <c r="T38" s="13">
        <v>1.2</v>
      </c>
      <c r="U38" s="13">
        <v>3.4</v>
      </c>
      <c r="V38" s="13">
        <v>7.6</v>
      </c>
      <c r="W38" s="15">
        <v>0.9770833333333333</v>
      </c>
      <c r="X38" s="17" t="s">
        <v>62</v>
      </c>
    </row>
    <row r="39" spans="2:24" ht="27">
      <c r="B39" s="18"/>
      <c r="C39" s="19">
        <v>22</v>
      </c>
      <c r="D39" s="20">
        <v>10.6</v>
      </c>
      <c r="E39" s="20">
        <v>15.3</v>
      </c>
      <c r="F39" s="14">
        <v>0.29583333333333334</v>
      </c>
      <c r="G39" s="20">
        <v>6.9</v>
      </c>
      <c r="H39" s="34" t="s">
        <v>55</v>
      </c>
      <c r="I39" s="20">
        <v>86.9</v>
      </c>
      <c r="J39" s="20">
        <v>98.3</v>
      </c>
      <c r="K39" s="20">
        <v>73.8</v>
      </c>
      <c r="L39" s="20">
        <v>7.6</v>
      </c>
      <c r="M39" s="20">
        <v>8.5</v>
      </c>
      <c r="N39" s="20">
        <v>5.9</v>
      </c>
      <c r="O39" s="20">
        <v>9</v>
      </c>
      <c r="P39" s="20">
        <v>2.5</v>
      </c>
      <c r="Q39" s="36" t="s">
        <v>63</v>
      </c>
      <c r="R39" s="20">
        <v>0.1</v>
      </c>
      <c r="S39" s="21">
        <v>2.43</v>
      </c>
      <c r="T39" s="20">
        <v>1.5</v>
      </c>
      <c r="U39" s="20">
        <v>4.7</v>
      </c>
      <c r="V39" s="20">
        <v>11.5</v>
      </c>
      <c r="W39" s="15">
        <v>0.3743055555555555</v>
      </c>
      <c r="X39" s="22" t="s">
        <v>53</v>
      </c>
    </row>
    <row r="40" spans="2:24" ht="13.5">
      <c r="B40" s="18"/>
      <c r="C40" s="19">
        <v>23</v>
      </c>
      <c r="D40" s="20">
        <v>5.4</v>
      </c>
      <c r="E40" s="20">
        <v>9.3</v>
      </c>
      <c r="F40" s="14">
        <v>0.5513888888888888</v>
      </c>
      <c r="G40" s="20">
        <v>0.7</v>
      </c>
      <c r="H40" s="15">
        <v>0.9958333333333332</v>
      </c>
      <c r="I40" s="20">
        <v>75.7</v>
      </c>
      <c r="J40" s="20">
        <v>96.5</v>
      </c>
      <c r="K40" s="20">
        <v>51.2</v>
      </c>
      <c r="L40" s="20">
        <v>6.7</v>
      </c>
      <c r="M40" s="20">
        <v>7.8</v>
      </c>
      <c r="N40" s="20">
        <v>5.7</v>
      </c>
      <c r="O40" s="20">
        <v>0</v>
      </c>
      <c r="P40" s="20"/>
      <c r="Q40" s="15"/>
      <c r="R40" s="20">
        <v>2.7</v>
      </c>
      <c r="S40" s="21">
        <v>7.94</v>
      </c>
      <c r="T40" s="20">
        <v>1.2</v>
      </c>
      <c r="U40" s="20">
        <v>2.6</v>
      </c>
      <c r="V40" s="20">
        <v>6.2</v>
      </c>
      <c r="W40" s="15">
        <v>0.23819444444444446</v>
      </c>
      <c r="X40" s="22" t="s">
        <v>64</v>
      </c>
    </row>
    <row r="41" spans="2:24" ht="13.5">
      <c r="B41" s="18"/>
      <c r="C41" s="19">
        <v>24</v>
      </c>
      <c r="D41" s="20">
        <v>5.1</v>
      </c>
      <c r="E41" s="20">
        <v>12.5</v>
      </c>
      <c r="F41" s="14">
        <v>0.6361111111111112</v>
      </c>
      <c r="G41" s="20">
        <v>-0.3</v>
      </c>
      <c r="H41" s="15">
        <v>0.2354166666666667</v>
      </c>
      <c r="I41" s="20">
        <v>77.2</v>
      </c>
      <c r="J41" s="20">
        <v>98.4</v>
      </c>
      <c r="K41" s="20">
        <v>39.1</v>
      </c>
      <c r="L41" s="20">
        <v>5.5</v>
      </c>
      <c r="M41" s="20">
        <v>6.2</v>
      </c>
      <c r="N41" s="20">
        <v>4.4</v>
      </c>
      <c r="O41" s="20">
        <v>0</v>
      </c>
      <c r="P41" s="20"/>
      <c r="Q41" s="15"/>
      <c r="R41" s="20">
        <v>6.8</v>
      </c>
      <c r="S41" s="21">
        <v>14.1</v>
      </c>
      <c r="T41" s="20">
        <v>1.3</v>
      </c>
      <c r="U41" s="20">
        <v>3.1</v>
      </c>
      <c r="V41" s="20">
        <v>6.9</v>
      </c>
      <c r="W41" s="15">
        <v>0.6</v>
      </c>
      <c r="X41" s="22" t="s">
        <v>65</v>
      </c>
    </row>
    <row r="42" spans="2:24" ht="13.5">
      <c r="B42" s="18"/>
      <c r="C42" s="19">
        <v>25</v>
      </c>
      <c r="D42" s="20">
        <v>4.7</v>
      </c>
      <c r="E42" s="20">
        <v>8.7</v>
      </c>
      <c r="F42" s="14">
        <v>0.1486111111111111</v>
      </c>
      <c r="G42" s="20">
        <v>1.6</v>
      </c>
      <c r="H42" s="15">
        <v>0.9326388888888889</v>
      </c>
      <c r="I42" s="20">
        <v>51.2</v>
      </c>
      <c r="J42" s="20">
        <v>83.2</v>
      </c>
      <c r="K42" s="20">
        <v>37</v>
      </c>
      <c r="L42" s="20">
        <v>5.2</v>
      </c>
      <c r="M42" s="20">
        <v>5.8</v>
      </c>
      <c r="N42" s="20">
        <v>4.5</v>
      </c>
      <c r="O42" s="20">
        <v>0</v>
      </c>
      <c r="P42" s="20"/>
      <c r="Q42" s="15"/>
      <c r="R42" s="20">
        <v>5.5</v>
      </c>
      <c r="S42" s="21">
        <v>12.2</v>
      </c>
      <c r="T42" s="20">
        <v>3.2</v>
      </c>
      <c r="U42" s="20">
        <v>6.5</v>
      </c>
      <c r="V42" s="20">
        <v>15.5</v>
      </c>
      <c r="W42" s="15">
        <v>0.2388888888888889</v>
      </c>
      <c r="X42" s="22" t="s">
        <v>53</v>
      </c>
    </row>
    <row r="43" spans="2:24" ht="13.5">
      <c r="B43" s="43" t="s">
        <v>28</v>
      </c>
      <c r="C43" s="23" t="s">
        <v>22</v>
      </c>
      <c r="D43" s="13">
        <f>SUM(D38:D42)</f>
        <v>31.000000000000004</v>
      </c>
      <c r="E43" s="13">
        <f>SUM(E38:E42)</f>
        <v>57.400000000000006</v>
      </c>
      <c r="F43" s="24"/>
      <c r="G43" s="13">
        <f>SUM(G38:G42)</f>
        <v>7.700000000000001</v>
      </c>
      <c r="H43" s="25"/>
      <c r="I43" s="13">
        <f aca="true" t="shared" si="12" ref="I43:P43">SUM(I38:I42)</f>
        <v>366.79999999999995</v>
      </c>
      <c r="J43" s="13">
        <f t="shared" si="12"/>
        <v>472.59999999999997</v>
      </c>
      <c r="K43" s="13">
        <f t="shared" si="12"/>
        <v>248.99999999999997</v>
      </c>
      <c r="L43" s="13">
        <f t="shared" si="12"/>
        <v>29.2</v>
      </c>
      <c r="M43" s="13">
        <f t="shared" si="12"/>
        <v>34.199999999999996</v>
      </c>
      <c r="N43" s="13">
        <f t="shared" si="12"/>
        <v>23.299999999999997</v>
      </c>
      <c r="O43" s="13">
        <f t="shared" si="12"/>
        <v>17.5</v>
      </c>
      <c r="P43" s="13">
        <f t="shared" si="12"/>
        <v>5</v>
      </c>
      <c r="Q43" s="25"/>
      <c r="R43" s="13">
        <f>SUM(R38:R42)</f>
        <v>17.7</v>
      </c>
      <c r="S43" s="16">
        <f>SUM(S38:S42)</f>
        <v>44.09</v>
      </c>
      <c r="T43" s="13">
        <f>SUM(T38:T42)</f>
        <v>8.4</v>
      </c>
      <c r="U43" s="13">
        <f>SUM(U38:U42)</f>
        <v>20.299999999999997</v>
      </c>
      <c r="V43" s="13">
        <f>SUM(V38:V42)</f>
        <v>47.7</v>
      </c>
      <c r="W43" s="25"/>
      <c r="X43" s="17"/>
    </row>
    <row r="44" spans="2:24" ht="13.5">
      <c r="B44" s="44"/>
      <c r="C44" s="26" t="s">
        <v>3</v>
      </c>
      <c r="D44" s="27">
        <f>AVERAGE(D38:D42)</f>
        <v>6.200000000000001</v>
      </c>
      <c r="E44" s="27">
        <f>AVERAGE(E38:E42)</f>
        <v>11.48</v>
      </c>
      <c r="F44" s="28"/>
      <c r="G44" s="27">
        <f>AVERAGE(G38:G42)</f>
        <v>1.5400000000000003</v>
      </c>
      <c r="H44" s="29"/>
      <c r="I44" s="27">
        <f aca="true" t="shared" si="13" ref="I44:N44">AVERAGE(I38:I42)</f>
        <v>73.35999999999999</v>
      </c>
      <c r="J44" s="27">
        <f t="shared" si="13"/>
        <v>94.52</v>
      </c>
      <c r="K44" s="27">
        <f t="shared" si="13"/>
        <v>49.8</v>
      </c>
      <c r="L44" s="27">
        <f t="shared" si="13"/>
        <v>5.84</v>
      </c>
      <c r="M44" s="27">
        <f t="shared" si="13"/>
        <v>6.839999999999999</v>
      </c>
      <c r="N44" s="27">
        <f t="shared" si="13"/>
        <v>4.659999999999999</v>
      </c>
      <c r="O44" s="30"/>
      <c r="P44" s="30"/>
      <c r="Q44" s="29"/>
      <c r="R44" s="30"/>
      <c r="S44" s="31">
        <f>AVERAGE(S38:S42)</f>
        <v>8.818000000000001</v>
      </c>
      <c r="T44" s="27">
        <f>AVERAGE(T38:T42)</f>
        <v>1.6800000000000002</v>
      </c>
      <c r="U44" s="27">
        <f>AVERAGE(U38:U42)</f>
        <v>4.06</v>
      </c>
      <c r="V44" s="27">
        <f>AVERAGE(V38:V42)</f>
        <v>9.540000000000001</v>
      </c>
      <c r="W44" s="29"/>
      <c r="X44" s="32"/>
    </row>
    <row r="45" spans="2:24" ht="13.5">
      <c r="B45" s="18"/>
      <c r="C45" s="19">
        <v>26</v>
      </c>
      <c r="D45" s="13">
        <v>3</v>
      </c>
      <c r="E45" s="13">
        <v>5.8</v>
      </c>
      <c r="F45" s="14">
        <v>0.6090277777777778</v>
      </c>
      <c r="G45" s="13">
        <v>1.1</v>
      </c>
      <c r="H45" s="15">
        <v>0.9791666666666666</v>
      </c>
      <c r="I45" s="13">
        <v>50.4</v>
      </c>
      <c r="J45" s="13">
        <v>66.5</v>
      </c>
      <c r="K45" s="13">
        <v>35.1</v>
      </c>
      <c r="L45" s="13">
        <v>4.3</v>
      </c>
      <c r="M45" s="13">
        <v>4.9</v>
      </c>
      <c r="N45" s="13">
        <v>4</v>
      </c>
      <c r="O45" s="13">
        <v>0</v>
      </c>
      <c r="P45" s="13"/>
      <c r="Q45" s="15"/>
      <c r="R45" s="13">
        <v>0.6</v>
      </c>
      <c r="S45" s="16">
        <v>3.35</v>
      </c>
      <c r="T45" s="13">
        <v>4</v>
      </c>
      <c r="U45" s="13">
        <v>6.2</v>
      </c>
      <c r="V45" s="13">
        <v>14.1</v>
      </c>
      <c r="W45" s="15">
        <v>0.7409722222222223</v>
      </c>
      <c r="X45" s="17" t="s">
        <v>53</v>
      </c>
    </row>
    <row r="46" spans="2:24" ht="13.5">
      <c r="B46" s="18"/>
      <c r="C46" s="19">
        <v>27</v>
      </c>
      <c r="D46" s="20">
        <v>1.8</v>
      </c>
      <c r="E46" s="20">
        <v>5.6</v>
      </c>
      <c r="F46" s="14">
        <v>0.6222222222222222</v>
      </c>
      <c r="G46" s="20">
        <v>-1.7</v>
      </c>
      <c r="H46" s="15">
        <v>0.3284722222222222</v>
      </c>
      <c r="I46" s="20">
        <v>62</v>
      </c>
      <c r="J46" s="20">
        <v>91.1</v>
      </c>
      <c r="K46" s="20">
        <v>40.4</v>
      </c>
      <c r="L46" s="20">
        <v>4.1</v>
      </c>
      <c r="M46" s="20">
        <v>5.2</v>
      </c>
      <c r="N46" s="20">
        <v>3.1</v>
      </c>
      <c r="O46" s="20">
        <v>0</v>
      </c>
      <c r="P46" s="20"/>
      <c r="Q46" s="15"/>
      <c r="R46" s="20">
        <v>2.8</v>
      </c>
      <c r="S46" s="21">
        <v>8.35</v>
      </c>
      <c r="T46" s="20">
        <v>1.7</v>
      </c>
      <c r="U46" s="20">
        <v>5</v>
      </c>
      <c r="V46" s="20">
        <v>11.3</v>
      </c>
      <c r="W46" s="15">
        <v>0.9152777777777777</v>
      </c>
      <c r="X46" s="22" t="s">
        <v>53</v>
      </c>
    </row>
    <row r="47" spans="2:24" ht="13.5">
      <c r="B47" s="18"/>
      <c r="C47" s="19">
        <v>28</v>
      </c>
      <c r="D47" s="20">
        <v>3.1</v>
      </c>
      <c r="E47" s="20">
        <v>6.6</v>
      </c>
      <c r="F47" s="14">
        <v>0.6194444444444445</v>
      </c>
      <c r="G47" s="20">
        <v>0.4</v>
      </c>
      <c r="H47" s="15">
        <v>0.10902777777777778</v>
      </c>
      <c r="I47" s="20">
        <v>58.8</v>
      </c>
      <c r="J47" s="20">
        <v>84.5</v>
      </c>
      <c r="K47" s="20">
        <v>43.5</v>
      </c>
      <c r="L47" s="20">
        <v>4.3</v>
      </c>
      <c r="M47" s="20">
        <v>5.1</v>
      </c>
      <c r="N47" s="20">
        <v>3.6</v>
      </c>
      <c r="O47" s="20">
        <v>0</v>
      </c>
      <c r="P47" s="20"/>
      <c r="Q47" s="15"/>
      <c r="R47" s="20">
        <v>2.7</v>
      </c>
      <c r="S47" s="21">
        <v>8.01</v>
      </c>
      <c r="T47" s="20">
        <v>2.6</v>
      </c>
      <c r="U47" s="20">
        <v>6.2</v>
      </c>
      <c r="V47" s="20">
        <v>15.4</v>
      </c>
      <c r="W47" s="15">
        <v>0.12430555555555556</v>
      </c>
      <c r="X47" s="22" t="s">
        <v>53</v>
      </c>
    </row>
    <row r="48" spans="2:24" ht="13.5">
      <c r="B48" s="18"/>
      <c r="C48" s="19">
        <v>29</v>
      </c>
      <c r="D48" s="20">
        <v>2.9</v>
      </c>
      <c r="E48" s="20">
        <v>9.3</v>
      </c>
      <c r="F48" s="14">
        <v>0.6319444444444444</v>
      </c>
      <c r="G48" s="20">
        <v>-2.3</v>
      </c>
      <c r="H48" s="15">
        <v>0.2076388888888889</v>
      </c>
      <c r="I48" s="20">
        <v>72.5</v>
      </c>
      <c r="J48" s="20">
        <v>92.3</v>
      </c>
      <c r="K48" s="20">
        <v>43.1</v>
      </c>
      <c r="L48" s="20">
        <v>4.3</v>
      </c>
      <c r="M48" s="20">
        <v>5.7</v>
      </c>
      <c r="N48" s="20">
        <v>3.1</v>
      </c>
      <c r="O48" s="20">
        <v>0</v>
      </c>
      <c r="P48" s="20"/>
      <c r="Q48" s="15"/>
      <c r="R48" s="20">
        <v>5.9</v>
      </c>
      <c r="S48" s="21">
        <v>10.79</v>
      </c>
      <c r="T48" s="20">
        <v>1.5</v>
      </c>
      <c r="U48" s="20">
        <v>4</v>
      </c>
      <c r="V48" s="20">
        <v>7.6</v>
      </c>
      <c r="W48" s="15">
        <v>0.6340277777777777</v>
      </c>
      <c r="X48" s="22" t="s">
        <v>56</v>
      </c>
    </row>
    <row r="49" spans="2:24" ht="13.5">
      <c r="B49" s="18"/>
      <c r="C49" s="19">
        <v>30</v>
      </c>
      <c r="D49" s="20">
        <v>5</v>
      </c>
      <c r="E49" s="20">
        <v>11</v>
      </c>
      <c r="F49" s="14">
        <v>0.5770833333333333</v>
      </c>
      <c r="G49" s="20">
        <v>-0.1</v>
      </c>
      <c r="H49" s="15">
        <v>0.2</v>
      </c>
      <c r="I49" s="20">
        <v>73.8</v>
      </c>
      <c r="J49" s="20">
        <v>95.4</v>
      </c>
      <c r="K49" s="20">
        <v>49.2</v>
      </c>
      <c r="L49" s="20">
        <v>4.9</v>
      </c>
      <c r="M49" s="20">
        <v>6.6</v>
      </c>
      <c r="N49" s="20">
        <v>3.5</v>
      </c>
      <c r="O49" s="20">
        <v>0</v>
      </c>
      <c r="P49" s="20"/>
      <c r="Q49" s="15"/>
      <c r="R49" s="20">
        <v>4.1</v>
      </c>
      <c r="S49" s="21">
        <v>10.35</v>
      </c>
      <c r="T49" s="20">
        <v>1.6</v>
      </c>
      <c r="U49" s="20">
        <v>5.1</v>
      </c>
      <c r="V49" s="20">
        <v>9.4</v>
      </c>
      <c r="W49" s="15">
        <v>0.5368055555555555</v>
      </c>
      <c r="X49" s="22" t="s">
        <v>56</v>
      </c>
    </row>
    <row r="50" spans="2:24" ht="13.5">
      <c r="B50" s="18"/>
      <c r="C50" s="19">
        <v>31</v>
      </c>
      <c r="D50" s="20">
        <v>4.6</v>
      </c>
      <c r="E50" s="20">
        <v>11.8</v>
      </c>
      <c r="F50" s="14">
        <v>0.6354166666666666</v>
      </c>
      <c r="G50" s="20">
        <v>-0.8</v>
      </c>
      <c r="H50" s="15">
        <v>0.3069444444444444</v>
      </c>
      <c r="I50" s="20">
        <v>71.6</v>
      </c>
      <c r="J50" s="20">
        <v>91.8</v>
      </c>
      <c r="K50" s="20">
        <v>40.7</v>
      </c>
      <c r="L50" s="20">
        <v>5.1</v>
      </c>
      <c r="M50" s="20">
        <v>7.1</v>
      </c>
      <c r="N50" s="20">
        <v>3.4</v>
      </c>
      <c r="O50" s="20">
        <v>0</v>
      </c>
      <c r="P50" s="20"/>
      <c r="Q50" s="15"/>
      <c r="R50" s="20">
        <v>8.4</v>
      </c>
      <c r="S50" s="21">
        <v>15.63</v>
      </c>
      <c r="T50" s="20">
        <v>1.3</v>
      </c>
      <c r="U50" s="20">
        <v>3.3</v>
      </c>
      <c r="V50" s="20">
        <v>6.2</v>
      </c>
      <c r="W50" s="15">
        <v>0.5590277777777778</v>
      </c>
      <c r="X50" s="22" t="s">
        <v>65</v>
      </c>
    </row>
    <row r="51" spans="2:24" ht="13.5">
      <c r="B51" s="43" t="s">
        <v>29</v>
      </c>
      <c r="C51" s="23" t="s">
        <v>22</v>
      </c>
      <c r="D51" s="13">
        <f>SUM(D45:D50)</f>
        <v>20.4</v>
      </c>
      <c r="E51" s="13">
        <f>SUM(E45:E50)</f>
        <v>50.099999999999994</v>
      </c>
      <c r="F51" s="24"/>
      <c r="G51" s="13">
        <f>SUM(G45:G50)</f>
        <v>-3.3999999999999995</v>
      </c>
      <c r="H51" s="25"/>
      <c r="I51" s="13">
        <f aca="true" t="shared" si="14" ref="I51:P51">SUM(I45:I50)</f>
        <v>389.1</v>
      </c>
      <c r="J51" s="13">
        <f t="shared" si="14"/>
        <v>521.5999999999999</v>
      </c>
      <c r="K51" s="13">
        <f t="shared" si="14"/>
        <v>252</v>
      </c>
      <c r="L51" s="13">
        <f t="shared" si="14"/>
        <v>27</v>
      </c>
      <c r="M51" s="13">
        <f t="shared" si="14"/>
        <v>34.6</v>
      </c>
      <c r="N51" s="13">
        <f t="shared" si="14"/>
        <v>20.699999999999996</v>
      </c>
      <c r="O51" s="13">
        <f t="shared" si="14"/>
        <v>0</v>
      </c>
      <c r="P51" s="13">
        <f t="shared" si="14"/>
        <v>0</v>
      </c>
      <c r="Q51" s="25"/>
      <c r="R51" s="13">
        <f>SUM(R45:R50)</f>
        <v>24.5</v>
      </c>
      <c r="S51" s="16">
        <f>SUM(S45:S50)</f>
        <v>56.480000000000004</v>
      </c>
      <c r="T51" s="13">
        <f>SUM(T45:T50)</f>
        <v>12.700000000000001</v>
      </c>
      <c r="U51" s="13">
        <f>SUM(U45:U50)</f>
        <v>29.8</v>
      </c>
      <c r="V51" s="13">
        <f>SUM(V45:V50)</f>
        <v>64</v>
      </c>
      <c r="W51" s="25"/>
      <c r="X51" s="17"/>
    </row>
    <row r="52" spans="2:24" ht="13.5">
      <c r="B52" s="44"/>
      <c r="C52" s="26" t="s">
        <v>3</v>
      </c>
      <c r="D52" s="27">
        <f>AVERAGE(D45:D50)</f>
        <v>3.4</v>
      </c>
      <c r="E52" s="27">
        <f>AVERAGE(E45:E50)</f>
        <v>8.35</v>
      </c>
      <c r="F52" s="28"/>
      <c r="G52" s="27">
        <f>AVERAGE(G45:G50)</f>
        <v>-0.5666666666666665</v>
      </c>
      <c r="H52" s="29"/>
      <c r="I52" s="27">
        <f aca="true" t="shared" si="15" ref="I52:N52">AVERAGE(I45:I50)</f>
        <v>64.85000000000001</v>
      </c>
      <c r="J52" s="27">
        <f t="shared" si="15"/>
        <v>86.93333333333332</v>
      </c>
      <c r="K52" s="27">
        <f t="shared" si="15"/>
        <v>42</v>
      </c>
      <c r="L52" s="27">
        <f t="shared" si="15"/>
        <v>4.5</v>
      </c>
      <c r="M52" s="27">
        <f t="shared" si="15"/>
        <v>5.766666666666667</v>
      </c>
      <c r="N52" s="27">
        <f t="shared" si="15"/>
        <v>3.4499999999999993</v>
      </c>
      <c r="O52" s="30"/>
      <c r="P52" s="30"/>
      <c r="Q52" s="29"/>
      <c r="R52" s="30"/>
      <c r="S52" s="31">
        <f>AVERAGE(S45:S50)</f>
        <v>9.413333333333334</v>
      </c>
      <c r="T52" s="27">
        <f>AVERAGE(T45:T50)</f>
        <v>2.1166666666666667</v>
      </c>
      <c r="U52" s="27">
        <f>AVERAGE(U45:U50)</f>
        <v>4.966666666666667</v>
      </c>
      <c r="V52" s="27">
        <f>AVERAGE(V45:V50)</f>
        <v>10.666666666666666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51.4</v>
      </c>
      <c r="E53" s="13">
        <f>SUM(E38:E42,E45:E50)</f>
        <v>107.49999999999999</v>
      </c>
      <c r="F53" s="24"/>
      <c r="G53" s="13">
        <f>SUM(G38:G42,G45:G50)</f>
        <v>4.300000000000002</v>
      </c>
      <c r="H53" s="25"/>
      <c r="I53" s="13">
        <f aca="true" t="shared" si="16" ref="I53:P53">SUM(I38:I42,I45:I50)</f>
        <v>755.8999999999999</v>
      </c>
      <c r="J53" s="13">
        <f t="shared" si="16"/>
        <v>994.1999999999998</v>
      </c>
      <c r="K53" s="13">
        <f t="shared" si="16"/>
        <v>500.99999999999994</v>
      </c>
      <c r="L53" s="13">
        <f t="shared" si="16"/>
        <v>56.199999999999996</v>
      </c>
      <c r="M53" s="13">
        <f t="shared" si="16"/>
        <v>68.8</v>
      </c>
      <c r="N53" s="13">
        <f t="shared" si="16"/>
        <v>44</v>
      </c>
      <c r="O53" s="13">
        <f t="shared" si="16"/>
        <v>17.5</v>
      </c>
      <c r="P53" s="13">
        <f t="shared" si="16"/>
        <v>5</v>
      </c>
      <c r="Q53" s="25"/>
      <c r="R53" s="13">
        <f>SUM(R38:R42,R45:R50)</f>
        <v>42.2</v>
      </c>
      <c r="S53" s="16">
        <f>SUM(S38:S42,S45:S50)</f>
        <v>100.57</v>
      </c>
      <c r="T53" s="13">
        <f>SUM(T38:T42,T45:T50)</f>
        <v>21.1</v>
      </c>
      <c r="U53" s="13">
        <f>SUM(U38:U42,U45:U50)</f>
        <v>50.099999999999994</v>
      </c>
      <c r="V53" s="13">
        <f>SUM(V38:V42,V45:V50)</f>
        <v>111.70000000000002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4.672727272727273</v>
      </c>
      <c r="E54" s="27">
        <f>AVERAGE(E38:E42,E45:E50)</f>
        <v>9.772727272727272</v>
      </c>
      <c r="F54" s="28"/>
      <c r="G54" s="27">
        <f>AVERAGE(G38:G42,G45:G50)</f>
        <v>0.39090909090909104</v>
      </c>
      <c r="H54" s="29"/>
      <c r="I54" s="27">
        <f aca="true" t="shared" si="17" ref="I54:N54">AVERAGE(I38:I42,I45:I50)</f>
        <v>68.7181818181818</v>
      </c>
      <c r="J54" s="27">
        <f t="shared" si="17"/>
        <v>90.38181818181816</v>
      </c>
      <c r="K54" s="27">
        <f t="shared" si="17"/>
        <v>45.54545454545454</v>
      </c>
      <c r="L54" s="27">
        <f t="shared" si="17"/>
        <v>5.1090909090909085</v>
      </c>
      <c r="M54" s="27">
        <f t="shared" si="17"/>
        <v>6.254545454545454</v>
      </c>
      <c r="N54" s="27">
        <f t="shared" si="17"/>
        <v>4</v>
      </c>
      <c r="O54" s="30"/>
      <c r="P54" s="30"/>
      <c r="Q54" s="29"/>
      <c r="R54" s="30"/>
      <c r="S54" s="31">
        <f>AVERAGE(S38:S42,S45:S50)</f>
        <v>9.142727272727273</v>
      </c>
      <c r="T54" s="27">
        <f>AVERAGE(T38:T42,T45:T50)</f>
        <v>1.9181818181818182</v>
      </c>
      <c r="U54" s="27">
        <f>AVERAGE(U38:U42,U45:U50)</f>
        <v>4.554545454545454</v>
      </c>
      <c r="V54" s="27">
        <f>AVERAGE(V38:V42,V45:V50)</f>
        <v>10.154545454545456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129.9</v>
      </c>
      <c r="E55" s="13">
        <f>SUM(E6:E10,E13:E17,E22:E26,E29:E33,E38:E42,E45:E50)</f>
        <v>280.7</v>
      </c>
      <c r="F55" s="24"/>
      <c r="G55" s="13">
        <f>SUM(G6:G10,G13:G17,G22:G26,G29:G33,G38:G42,G45:G50)</f>
        <v>-6.7</v>
      </c>
      <c r="H55" s="25"/>
      <c r="I55" s="13">
        <f aca="true" t="shared" si="18" ref="I55:O55">SUM(I6:I10,I13:I17,I22:I26,I29:I33,I38:I42,I45:I50)</f>
        <v>2075.5</v>
      </c>
      <c r="J55" s="13">
        <f t="shared" si="18"/>
        <v>2738.5</v>
      </c>
      <c r="K55" s="13">
        <f t="shared" si="18"/>
        <v>1360.3999999999996</v>
      </c>
      <c r="L55" s="13">
        <f t="shared" si="18"/>
        <v>142.6</v>
      </c>
      <c r="M55" s="13">
        <f t="shared" si="18"/>
        <v>172.39999999999998</v>
      </c>
      <c r="N55" s="13">
        <f t="shared" si="18"/>
        <v>114.4</v>
      </c>
      <c r="O55" s="13">
        <f t="shared" si="18"/>
        <v>51</v>
      </c>
      <c r="P55" s="13"/>
      <c r="Q55" s="25"/>
      <c r="R55" s="13">
        <f>SUM(R6:R10,R13:R17,R22:R26,R29:R33,R38:R42,R45:R50)</f>
        <v>134.2</v>
      </c>
      <c r="S55" s="16">
        <f>SUM(S6:S10,S13:S17,S22:S26,S29:S33,S38:S42,S45:S50)</f>
        <v>293.41</v>
      </c>
      <c r="T55" s="13">
        <f>SUM(T6:T10,T13:T17,T22:T26,T29:T33,T38:T42,T45:T50)</f>
        <v>54.800000000000004</v>
      </c>
      <c r="U55" s="13">
        <f>SUM(U6:U10,U13:U17,U22:U26,U29:U33,U38:U42,U45:U50)</f>
        <v>137.30000000000004</v>
      </c>
      <c r="V55" s="13">
        <f>SUM(V6:V10,V13:V17,V22:V26,V29:V33,V38:V42,V45:V50)</f>
        <v>312.29999999999995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4.190322580645161</v>
      </c>
      <c r="E56" s="27">
        <f>AVERAGE(E6:E10,E13:E17,E22:E26,E29:E33,E38:E42,E45:E50)</f>
        <v>9.05483870967742</v>
      </c>
      <c r="F56" s="28"/>
      <c r="G56" s="27">
        <f>AVERAGE(G6:G10,G13:G17,G22:G26,G29:G33,G38:G42,G45:G50)</f>
        <v>-0.2161290322580645</v>
      </c>
      <c r="H56" s="29"/>
      <c r="I56" s="27">
        <f aca="true" t="shared" si="19" ref="I56:N56">AVERAGE(I6:I10,I13:I17,I22:I26,I29:I33,I38:I42,I45:I50)</f>
        <v>66.95161290322581</v>
      </c>
      <c r="J56" s="27">
        <f t="shared" si="19"/>
        <v>88.33870967741936</v>
      </c>
      <c r="K56" s="27">
        <f t="shared" si="19"/>
        <v>43.88387096774192</v>
      </c>
      <c r="L56" s="27">
        <f t="shared" si="19"/>
        <v>4.6</v>
      </c>
      <c r="M56" s="27">
        <f t="shared" si="19"/>
        <v>5.5612903225806445</v>
      </c>
      <c r="N56" s="27">
        <f t="shared" si="19"/>
        <v>3.6903225806451614</v>
      </c>
      <c r="O56" s="30"/>
      <c r="P56" s="30"/>
      <c r="Q56" s="29"/>
      <c r="R56" s="30"/>
      <c r="S56" s="31">
        <f>AVERAGE(S6:S10,S13:S17,S22:S26,S29:S33,S38:S42,S45:S50)</f>
        <v>9.46483870967742</v>
      </c>
      <c r="T56" s="27">
        <f>AVERAGE(T6:T10,T13:T17,T22:T26,T29:T33,T38:T42,T45:T50)</f>
        <v>1.767741935483871</v>
      </c>
      <c r="U56" s="27">
        <f>AVERAGE(U6:U10,U13:U17,U22:U26,U29:U33,U38:U42,U45:U50)</f>
        <v>4.429032258064518</v>
      </c>
      <c r="V56" s="27">
        <f>AVERAGE(V6:V10,V13:V17,V22:V26,V29:V33,V38:V42,V45:V50)</f>
        <v>10.074193548387095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5433070866141736" right="0.31496062992125984" top="0.35433070866141736" bottom="0.31496062992125984" header="0.5118110236220472" footer="0.5118110236220472"/>
  <pageSetup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46</v>
      </c>
      <c r="C2" s="2" t="s">
        <v>0</v>
      </c>
      <c r="D2" s="3" t="s">
        <v>40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23.5</v>
      </c>
      <c r="E6" s="13">
        <v>29.9</v>
      </c>
      <c r="F6" s="14">
        <v>0.611111111111111</v>
      </c>
      <c r="G6" s="13">
        <v>18</v>
      </c>
      <c r="H6" s="15">
        <v>0.2847222222222222</v>
      </c>
      <c r="I6" s="13">
        <v>67.7</v>
      </c>
      <c r="J6" s="13">
        <v>88.8</v>
      </c>
      <c r="K6" s="13">
        <v>45</v>
      </c>
      <c r="L6" s="13">
        <v>25.6</v>
      </c>
      <c r="M6" s="13">
        <v>28.1</v>
      </c>
      <c r="N6" s="13">
        <v>23.6</v>
      </c>
      <c r="O6" s="13">
        <v>0</v>
      </c>
      <c r="P6" s="13"/>
      <c r="Q6" s="15"/>
      <c r="R6" s="13">
        <v>8</v>
      </c>
      <c r="S6" s="16">
        <v>19.64</v>
      </c>
      <c r="T6" s="13">
        <v>1.2</v>
      </c>
      <c r="U6" s="13">
        <v>3.6</v>
      </c>
      <c r="V6" s="13">
        <v>8.5</v>
      </c>
      <c r="W6" s="15">
        <v>0.6361111111111112</v>
      </c>
      <c r="X6" s="17" t="s">
        <v>100</v>
      </c>
    </row>
    <row r="7" spans="2:24" ht="13.5">
      <c r="B7" s="18"/>
      <c r="C7" s="19">
        <v>2</v>
      </c>
      <c r="D7" s="20">
        <v>23.4</v>
      </c>
      <c r="E7" s="20">
        <v>28.3</v>
      </c>
      <c r="F7" s="14">
        <v>0.6138888888888888</v>
      </c>
      <c r="G7" s="20">
        <v>20</v>
      </c>
      <c r="H7" s="15">
        <v>0.23750000000000002</v>
      </c>
      <c r="I7" s="20">
        <v>77.8</v>
      </c>
      <c r="J7" s="20">
        <v>91.3</v>
      </c>
      <c r="K7" s="20">
        <v>58.6</v>
      </c>
      <c r="L7" s="20">
        <v>26.1</v>
      </c>
      <c r="M7" s="20">
        <v>28</v>
      </c>
      <c r="N7" s="20">
        <v>24.7</v>
      </c>
      <c r="O7" s="20">
        <v>0</v>
      </c>
      <c r="P7" s="20"/>
      <c r="Q7" s="15"/>
      <c r="R7" s="20">
        <v>7.6</v>
      </c>
      <c r="S7" s="21">
        <v>15.84</v>
      </c>
      <c r="T7" s="20">
        <v>1.3</v>
      </c>
      <c r="U7" s="20">
        <v>4.1</v>
      </c>
      <c r="V7" s="20">
        <v>8.9</v>
      </c>
      <c r="W7" s="15">
        <v>0.5701388888888889</v>
      </c>
      <c r="X7" s="22" t="s">
        <v>100</v>
      </c>
    </row>
    <row r="8" spans="2:24" ht="13.5">
      <c r="B8" s="18"/>
      <c r="C8" s="19">
        <v>3</v>
      </c>
      <c r="D8" s="20">
        <v>22.1</v>
      </c>
      <c r="E8" s="20">
        <v>26.5</v>
      </c>
      <c r="F8" s="14">
        <v>0.5604166666666667</v>
      </c>
      <c r="G8" s="20">
        <v>17.2</v>
      </c>
      <c r="H8" s="33" t="s">
        <v>54</v>
      </c>
      <c r="I8" s="20">
        <v>71.3</v>
      </c>
      <c r="J8" s="20">
        <v>93.6</v>
      </c>
      <c r="K8" s="20">
        <v>50</v>
      </c>
      <c r="L8" s="20">
        <v>25.8</v>
      </c>
      <c r="M8" s="20">
        <v>27.7</v>
      </c>
      <c r="N8" s="20">
        <v>24.5</v>
      </c>
      <c r="O8" s="20">
        <v>0</v>
      </c>
      <c r="P8" s="20"/>
      <c r="Q8" s="15"/>
      <c r="R8" s="20">
        <v>8.1</v>
      </c>
      <c r="S8" s="21">
        <v>16.29</v>
      </c>
      <c r="T8" s="20">
        <v>1.3</v>
      </c>
      <c r="U8" s="20">
        <v>3.9</v>
      </c>
      <c r="V8" s="20">
        <v>9.2</v>
      </c>
      <c r="W8" s="15">
        <v>0.4513888888888889</v>
      </c>
      <c r="X8" s="22" t="s">
        <v>100</v>
      </c>
    </row>
    <row r="9" spans="2:24" ht="13.5">
      <c r="B9" s="18"/>
      <c r="C9" s="19">
        <v>4</v>
      </c>
      <c r="D9" s="20">
        <v>19.6</v>
      </c>
      <c r="E9" s="20">
        <v>25.4</v>
      </c>
      <c r="F9" s="14">
        <v>0.6118055555555556</v>
      </c>
      <c r="G9" s="20">
        <v>14.8</v>
      </c>
      <c r="H9" s="15">
        <v>0.22777777777777777</v>
      </c>
      <c r="I9" s="20">
        <v>70.6</v>
      </c>
      <c r="J9" s="20">
        <v>86.6</v>
      </c>
      <c r="K9" s="20">
        <v>46.5</v>
      </c>
      <c r="L9" s="20">
        <v>24.7</v>
      </c>
      <c r="M9" s="20">
        <v>26.4</v>
      </c>
      <c r="N9" s="20">
        <v>23.2</v>
      </c>
      <c r="O9" s="20">
        <v>0</v>
      </c>
      <c r="P9" s="20"/>
      <c r="Q9" s="15"/>
      <c r="R9" s="20">
        <v>4.6</v>
      </c>
      <c r="S9" s="21">
        <v>12.71</v>
      </c>
      <c r="T9" s="20">
        <v>0.9</v>
      </c>
      <c r="U9" s="20">
        <v>2</v>
      </c>
      <c r="V9" s="20">
        <v>5.4</v>
      </c>
      <c r="W9" s="15">
        <v>0.4201388888888889</v>
      </c>
      <c r="X9" s="22" t="s">
        <v>102</v>
      </c>
    </row>
    <row r="10" spans="2:24" ht="33.75">
      <c r="B10" s="18"/>
      <c r="C10" s="19">
        <v>5</v>
      </c>
      <c r="D10" s="20">
        <v>21.4</v>
      </c>
      <c r="E10" s="20">
        <v>26.7</v>
      </c>
      <c r="F10" s="14">
        <v>0.55625</v>
      </c>
      <c r="G10" s="20">
        <v>18.2</v>
      </c>
      <c r="H10" s="15">
        <v>0.21944444444444444</v>
      </c>
      <c r="I10" s="20">
        <v>89.3</v>
      </c>
      <c r="J10" s="20">
        <v>98</v>
      </c>
      <c r="K10" s="20">
        <v>69.7</v>
      </c>
      <c r="L10" s="20">
        <v>24.8</v>
      </c>
      <c r="M10" s="20">
        <v>26.7</v>
      </c>
      <c r="N10" s="20">
        <v>23.5</v>
      </c>
      <c r="O10" s="20">
        <v>1.5</v>
      </c>
      <c r="P10" s="20">
        <v>0.5</v>
      </c>
      <c r="Q10" s="39" t="s">
        <v>103</v>
      </c>
      <c r="R10" s="20">
        <v>2.3</v>
      </c>
      <c r="S10" s="21">
        <v>9.83</v>
      </c>
      <c r="T10" s="20">
        <v>0.8</v>
      </c>
      <c r="U10" s="20">
        <v>2.3</v>
      </c>
      <c r="V10" s="20">
        <v>4</v>
      </c>
      <c r="W10" s="15">
        <v>0.5625</v>
      </c>
      <c r="X10" s="22" t="s">
        <v>98</v>
      </c>
    </row>
    <row r="11" spans="2:24" ht="13.5">
      <c r="B11" s="43" t="s">
        <v>21</v>
      </c>
      <c r="C11" s="23" t="s">
        <v>22</v>
      </c>
      <c r="D11" s="13">
        <f>SUM(D6:D10)</f>
        <v>110</v>
      </c>
      <c r="E11" s="13">
        <f>SUM(E6:E10)</f>
        <v>136.79999999999998</v>
      </c>
      <c r="F11" s="24"/>
      <c r="G11" s="13">
        <f>SUM(G6:G10)</f>
        <v>88.2</v>
      </c>
      <c r="H11" s="25"/>
      <c r="I11" s="13">
        <f aca="true" t="shared" si="0" ref="I11:P11">SUM(I6:I10)</f>
        <v>376.7</v>
      </c>
      <c r="J11" s="13">
        <f t="shared" si="0"/>
        <v>458.29999999999995</v>
      </c>
      <c r="K11" s="13">
        <f t="shared" si="0"/>
        <v>269.8</v>
      </c>
      <c r="L11" s="13">
        <f t="shared" si="0"/>
        <v>127</v>
      </c>
      <c r="M11" s="13">
        <f t="shared" si="0"/>
        <v>136.89999999999998</v>
      </c>
      <c r="N11" s="13">
        <f t="shared" si="0"/>
        <v>119.5</v>
      </c>
      <c r="O11" s="13">
        <f t="shared" si="0"/>
        <v>1.5</v>
      </c>
      <c r="P11" s="13">
        <f t="shared" si="0"/>
        <v>0.5</v>
      </c>
      <c r="Q11" s="25"/>
      <c r="R11" s="13">
        <f>SUM(R6:R10)</f>
        <v>30.599999999999998</v>
      </c>
      <c r="S11" s="16">
        <f>SUM(S6:S10)</f>
        <v>74.31</v>
      </c>
      <c r="T11" s="13">
        <f>SUM(T6:T10)</f>
        <v>5.5</v>
      </c>
      <c r="U11" s="13">
        <f>SUM(U6:U10)</f>
        <v>15.899999999999999</v>
      </c>
      <c r="V11" s="13">
        <f>SUM(V6:V10)</f>
        <v>36</v>
      </c>
      <c r="W11" s="25"/>
      <c r="X11" s="17"/>
    </row>
    <row r="12" spans="2:24" ht="13.5">
      <c r="B12" s="44"/>
      <c r="C12" s="26" t="s">
        <v>3</v>
      </c>
      <c r="D12" s="27">
        <f>AVERAGE(D6:D10)</f>
        <v>22</v>
      </c>
      <c r="E12" s="27">
        <f>AVERAGE(E6:E10)</f>
        <v>27.359999999999996</v>
      </c>
      <c r="F12" s="28"/>
      <c r="G12" s="27">
        <f>AVERAGE(G6:G10)</f>
        <v>17.64</v>
      </c>
      <c r="H12" s="29"/>
      <c r="I12" s="27">
        <f aca="true" t="shared" si="1" ref="I12:N12">AVERAGE(I6:I10)</f>
        <v>75.34</v>
      </c>
      <c r="J12" s="27">
        <f t="shared" si="1"/>
        <v>91.66</v>
      </c>
      <c r="K12" s="27">
        <f t="shared" si="1"/>
        <v>53.96</v>
      </c>
      <c r="L12" s="27">
        <f t="shared" si="1"/>
        <v>25.4</v>
      </c>
      <c r="M12" s="27">
        <f t="shared" si="1"/>
        <v>27.379999999999995</v>
      </c>
      <c r="N12" s="27">
        <f t="shared" si="1"/>
        <v>23.9</v>
      </c>
      <c r="O12" s="30"/>
      <c r="P12" s="30"/>
      <c r="Q12" s="29"/>
      <c r="R12" s="30"/>
      <c r="S12" s="31">
        <f>AVERAGE(S6:S10)</f>
        <v>14.862</v>
      </c>
      <c r="T12" s="27">
        <f>AVERAGE(T6:T10)</f>
        <v>1.1</v>
      </c>
      <c r="U12" s="27">
        <f>AVERAGE(U6:U10)</f>
        <v>3.1799999999999997</v>
      </c>
      <c r="V12" s="27">
        <f>AVERAGE(V6:V10)</f>
        <v>7.2</v>
      </c>
      <c r="W12" s="29"/>
      <c r="X12" s="32"/>
    </row>
    <row r="13" spans="2:24" ht="13.5">
      <c r="B13" s="18"/>
      <c r="C13" s="19">
        <v>6</v>
      </c>
      <c r="D13" s="13">
        <v>23</v>
      </c>
      <c r="E13" s="13">
        <v>29.5</v>
      </c>
      <c r="F13" s="14">
        <v>0.5319444444444444</v>
      </c>
      <c r="G13" s="13">
        <v>19.5</v>
      </c>
      <c r="H13" s="15">
        <v>0.9125</v>
      </c>
      <c r="I13" s="13">
        <v>84.9</v>
      </c>
      <c r="J13" s="13">
        <v>99</v>
      </c>
      <c r="K13" s="13">
        <v>60.1</v>
      </c>
      <c r="L13" s="13">
        <v>25.3</v>
      </c>
      <c r="M13" s="13">
        <v>27.2</v>
      </c>
      <c r="N13" s="13">
        <v>23.7</v>
      </c>
      <c r="O13" s="13">
        <v>0.5</v>
      </c>
      <c r="P13" s="13">
        <v>0.5</v>
      </c>
      <c r="Q13" s="15">
        <v>0.4166666666666667</v>
      </c>
      <c r="R13" s="13">
        <v>6</v>
      </c>
      <c r="S13" s="16">
        <v>14.19</v>
      </c>
      <c r="T13" s="13">
        <v>1</v>
      </c>
      <c r="U13" s="13">
        <v>2.6</v>
      </c>
      <c r="V13" s="13">
        <v>5.2</v>
      </c>
      <c r="W13" s="15">
        <v>0.607638888888889</v>
      </c>
      <c r="X13" s="17" t="s">
        <v>98</v>
      </c>
    </row>
    <row r="14" spans="2:24" ht="13.5">
      <c r="B14" s="18"/>
      <c r="C14" s="19">
        <v>7</v>
      </c>
      <c r="D14" s="20">
        <v>24</v>
      </c>
      <c r="E14" s="20">
        <v>31.7</v>
      </c>
      <c r="F14" s="14">
        <v>0.5166666666666667</v>
      </c>
      <c r="G14" s="20">
        <v>18.7</v>
      </c>
      <c r="H14" s="15">
        <v>0.23680555555555557</v>
      </c>
      <c r="I14" s="20">
        <v>74.6</v>
      </c>
      <c r="J14" s="20">
        <v>92.5</v>
      </c>
      <c r="K14" s="20">
        <v>44.8</v>
      </c>
      <c r="L14" s="20">
        <v>25.7</v>
      </c>
      <c r="M14" s="20">
        <v>28.4</v>
      </c>
      <c r="N14" s="20">
        <v>23.6</v>
      </c>
      <c r="O14" s="20">
        <v>0</v>
      </c>
      <c r="P14" s="20"/>
      <c r="Q14" s="15"/>
      <c r="R14" s="20">
        <v>8.8</v>
      </c>
      <c r="S14" s="21">
        <v>19.79</v>
      </c>
      <c r="T14" s="20">
        <v>1.1</v>
      </c>
      <c r="U14" s="20">
        <v>3.5</v>
      </c>
      <c r="V14" s="20">
        <v>8.7</v>
      </c>
      <c r="W14" s="15">
        <v>0.4548611111111111</v>
      </c>
      <c r="X14" s="22" t="s">
        <v>82</v>
      </c>
    </row>
    <row r="15" spans="2:24" ht="13.5">
      <c r="B15" s="18"/>
      <c r="C15" s="19">
        <v>8</v>
      </c>
      <c r="D15" s="20">
        <v>24.8</v>
      </c>
      <c r="E15" s="20">
        <v>29.6</v>
      </c>
      <c r="F15" s="14">
        <v>0.6090277777777778</v>
      </c>
      <c r="G15" s="20">
        <v>20.5</v>
      </c>
      <c r="H15" s="15">
        <v>0.2333333333333333</v>
      </c>
      <c r="I15" s="20">
        <v>71.8</v>
      </c>
      <c r="J15" s="20">
        <v>86.9</v>
      </c>
      <c r="K15" s="20">
        <v>60.1</v>
      </c>
      <c r="L15" s="20">
        <v>25.7</v>
      </c>
      <c r="M15" s="20">
        <v>27.2</v>
      </c>
      <c r="N15" s="20">
        <v>24.5</v>
      </c>
      <c r="O15" s="20">
        <v>0</v>
      </c>
      <c r="P15" s="20"/>
      <c r="Q15" s="15"/>
      <c r="R15" s="20">
        <v>2.1</v>
      </c>
      <c r="S15" s="21">
        <v>9.4</v>
      </c>
      <c r="T15" s="20">
        <v>1.3</v>
      </c>
      <c r="U15" s="20">
        <v>3.2</v>
      </c>
      <c r="V15" s="20">
        <v>13.3</v>
      </c>
      <c r="W15" s="15">
        <v>0.9680555555555556</v>
      </c>
      <c r="X15" s="22" t="s">
        <v>66</v>
      </c>
    </row>
    <row r="16" spans="2:24" ht="13.5">
      <c r="B16" s="18"/>
      <c r="C16" s="19">
        <v>9</v>
      </c>
      <c r="D16" s="20">
        <v>24.9</v>
      </c>
      <c r="E16" s="20">
        <v>28.4</v>
      </c>
      <c r="F16" s="14">
        <v>0.6513888888888889</v>
      </c>
      <c r="G16" s="20">
        <v>22.4</v>
      </c>
      <c r="H16" s="15">
        <v>0.9659722222222222</v>
      </c>
      <c r="I16" s="20">
        <v>86.4</v>
      </c>
      <c r="J16" s="20">
        <v>95.8</v>
      </c>
      <c r="K16" s="20">
        <v>68.2</v>
      </c>
      <c r="L16" s="20">
        <v>25.6</v>
      </c>
      <c r="M16" s="20">
        <v>27.1</v>
      </c>
      <c r="N16" s="20">
        <v>24.8</v>
      </c>
      <c r="O16" s="20">
        <v>11</v>
      </c>
      <c r="P16" s="20">
        <v>3.5</v>
      </c>
      <c r="Q16" s="15">
        <v>0.375</v>
      </c>
      <c r="R16" s="20">
        <v>2.6</v>
      </c>
      <c r="S16" s="21">
        <v>6.85</v>
      </c>
      <c r="T16" s="20">
        <v>1.7</v>
      </c>
      <c r="U16" s="20">
        <v>4.1</v>
      </c>
      <c r="V16" s="20">
        <v>13.5</v>
      </c>
      <c r="W16" s="15">
        <v>0.20694444444444446</v>
      </c>
      <c r="X16" s="22" t="s">
        <v>110</v>
      </c>
    </row>
    <row r="17" spans="2:24" ht="13.5">
      <c r="B17" s="18"/>
      <c r="C17" s="19">
        <v>10</v>
      </c>
      <c r="D17" s="20">
        <v>25.1</v>
      </c>
      <c r="E17" s="20">
        <v>30.6</v>
      </c>
      <c r="F17" s="14">
        <v>0.6152777777777778</v>
      </c>
      <c r="G17" s="20">
        <v>21.2</v>
      </c>
      <c r="H17" s="15">
        <v>0.2722222222222222</v>
      </c>
      <c r="I17" s="20">
        <v>85.1</v>
      </c>
      <c r="J17" s="20">
        <v>96.8</v>
      </c>
      <c r="K17" s="20">
        <v>64.1</v>
      </c>
      <c r="L17" s="20">
        <v>26</v>
      </c>
      <c r="M17" s="20">
        <v>28.4</v>
      </c>
      <c r="N17" s="20">
        <v>24.2</v>
      </c>
      <c r="O17" s="20">
        <v>0</v>
      </c>
      <c r="P17" s="20"/>
      <c r="Q17" s="15"/>
      <c r="R17" s="20">
        <v>8.6</v>
      </c>
      <c r="S17" s="21">
        <v>16.41</v>
      </c>
      <c r="T17" s="20">
        <v>1.2</v>
      </c>
      <c r="U17" s="20">
        <v>3.1</v>
      </c>
      <c r="V17" s="20">
        <v>6.5</v>
      </c>
      <c r="W17" s="15">
        <v>0.68125</v>
      </c>
      <c r="X17" s="22" t="s">
        <v>104</v>
      </c>
    </row>
    <row r="18" spans="2:24" ht="13.5">
      <c r="B18" s="43" t="s">
        <v>23</v>
      </c>
      <c r="C18" s="23" t="s">
        <v>22</v>
      </c>
      <c r="D18" s="13">
        <f>SUM(D13:D17)</f>
        <v>121.79999999999998</v>
      </c>
      <c r="E18" s="13">
        <f>SUM(E13:E17)</f>
        <v>149.8</v>
      </c>
      <c r="F18" s="24"/>
      <c r="G18" s="13">
        <f>SUM(G13:G17)</f>
        <v>102.3</v>
      </c>
      <c r="H18" s="25"/>
      <c r="I18" s="13">
        <f aca="true" t="shared" si="2" ref="I18:P18">SUM(I13:I17)</f>
        <v>402.80000000000007</v>
      </c>
      <c r="J18" s="13">
        <f t="shared" si="2"/>
        <v>471</v>
      </c>
      <c r="K18" s="13">
        <f t="shared" si="2"/>
        <v>297.29999999999995</v>
      </c>
      <c r="L18" s="13">
        <f t="shared" si="2"/>
        <v>128.3</v>
      </c>
      <c r="M18" s="13">
        <f t="shared" si="2"/>
        <v>138.3</v>
      </c>
      <c r="N18" s="13">
        <f t="shared" si="2"/>
        <v>120.8</v>
      </c>
      <c r="O18" s="13">
        <f t="shared" si="2"/>
        <v>11.5</v>
      </c>
      <c r="P18" s="13">
        <f t="shared" si="2"/>
        <v>4</v>
      </c>
      <c r="Q18" s="25"/>
      <c r="R18" s="13">
        <f>SUM(R13:R17)</f>
        <v>28.1</v>
      </c>
      <c r="S18" s="16">
        <f>SUM(S13:S17)</f>
        <v>66.64</v>
      </c>
      <c r="T18" s="13">
        <f>SUM(T13:T17)</f>
        <v>6.300000000000001</v>
      </c>
      <c r="U18" s="13">
        <f>SUM(U13:U17)</f>
        <v>16.5</v>
      </c>
      <c r="V18" s="13">
        <f>SUM(V13:V17)</f>
        <v>47.2</v>
      </c>
      <c r="W18" s="25"/>
      <c r="X18" s="17"/>
    </row>
    <row r="19" spans="2:24" ht="13.5">
      <c r="B19" s="44"/>
      <c r="C19" s="26" t="s">
        <v>3</v>
      </c>
      <c r="D19" s="27">
        <f>AVERAGE(D13:D17)</f>
        <v>24.359999999999996</v>
      </c>
      <c r="E19" s="27">
        <f>AVERAGE(E13:E17)</f>
        <v>29.96</v>
      </c>
      <c r="F19" s="28"/>
      <c r="G19" s="27">
        <f>AVERAGE(G13:G17)</f>
        <v>20.46</v>
      </c>
      <c r="H19" s="29"/>
      <c r="I19" s="27">
        <f aca="true" t="shared" si="3" ref="I19:N19">AVERAGE(I13:I17)</f>
        <v>80.56000000000002</v>
      </c>
      <c r="J19" s="27">
        <f t="shared" si="3"/>
        <v>94.2</v>
      </c>
      <c r="K19" s="27">
        <f t="shared" si="3"/>
        <v>59.459999999999994</v>
      </c>
      <c r="L19" s="27">
        <f t="shared" si="3"/>
        <v>25.660000000000004</v>
      </c>
      <c r="M19" s="27">
        <f t="shared" si="3"/>
        <v>27.660000000000004</v>
      </c>
      <c r="N19" s="27">
        <f t="shared" si="3"/>
        <v>24.16</v>
      </c>
      <c r="O19" s="30"/>
      <c r="P19" s="30"/>
      <c r="Q19" s="29"/>
      <c r="R19" s="30"/>
      <c r="S19" s="31">
        <f>AVERAGE(S13:S17)</f>
        <v>13.328</v>
      </c>
      <c r="T19" s="27">
        <f>AVERAGE(T13:T17)</f>
        <v>1.2600000000000002</v>
      </c>
      <c r="U19" s="27">
        <f>AVERAGE(U13:U17)</f>
        <v>3.3</v>
      </c>
      <c r="V19" s="27">
        <f>AVERAGE(V13:V17)</f>
        <v>9.440000000000001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231.8</v>
      </c>
      <c r="E20" s="13">
        <f>SUM(E6:E10,E13:E17)</f>
        <v>286.59999999999997</v>
      </c>
      <c r="F20" s="24"/>
      <c r="G20" s="13">
        <f>SUM(G6:G10,G13:G17)</f>
        <v>190.5</v>
      </c>
      <c r="H20" s="25"/>
      <c r="I20" s="13">
        <f aca="true" t="shared" si="4" ref="I20:P20">SUM(I6:I10,I13:I17)</f>
        <v>779.5</v>
      </c>
      <c r="J20" s="13">
        <f t="shared" si="4"/>
        <v>929.2999999999998</v>
      </c>
      <c r="K20" s="13">
        <f t="shared" si="4"/>
        <v>567.1</v>
      </c>
      <c r="L20" s="13">
        <f t="shared" si="4"/>
        <v>255.29999999999998</v>
      </c>
      <c r="M20" s="13">
        <f t="shared" si="4"/>
        <v>275.19999999999993</v>
      </c>
      <c r="N20" s="13">
        <f t="shared" si="4"/>
        <v>240.29999999999998</v>
      </c>
      <c r="O20" s="13">
        <f t="shared" si="4"/>
        <v>13</v>
      </c>
      <c r="P20" s="13">
        <f t="shared" si="4"/>
        <v>4.5</v>
      </c>
      <c r="Q20" s="25"/>
      <c r="R20" s="13">
        <f>SUM(R6:R10,R13:R17)</f>
        <v>58.699999999999996</v>
      </c>
      <c r="S20" s="16">
        <f>SUM(S6:S10,S13:S17)</f>
        <v>140.95</v>
      </c>
      <c r="T20" s="13">
        <f>SUM(T6:T10,T13:T17)</f>
        <v>11.799999999999999</v>
      </c>
      <c r="U20" s="13">
        <f>SUM(U6:U10,U13:U17)</f>
        <v>32.4</v>
      </c>
      <c r="V20" s="13">
        <f>SUM(V6:V10,V13:V17)</f>
        <v>83.2</v>
      </c>
      <c r="W20" s="25"/>
      <c r="X20" s="17"/>
    </row>
    <row r="21" spans="2:24" ht="13.5">
      <c r="B21" s="44"/>
      <c r="C21" s="26" t="s">
        <v>3</v>
      </c>
      <c r="D21" s="27">
        <f>AVERAGE(D6:D10,D13:D17)</f>
        <v>23.18</v>
      </c>
      <c r="E21" s="27">
        <f>AVERAGE(E6:E10,E13:E17)</f>
        <v>28.659999999999997</v>
      </c>
      <c r="F21" s="28"/>
      <c r="G21" s="27">
        <f>AVERAGE(G6:G10,G13:G17)</f>
        <v>19.05</v>
      </c>
      <c r="H21" s="29"/>
      <c r="I21" s="27">
        <f aca="true" t="shared" si="5" ref="I21:N21">AVERAGE(I6:I10,I13:I17)</f>
        <v>77.95</v>
      </c>
      <c r="J21" s="27">
        <f t="shared" si="5"/>
        <v>92.92999999999998</v>
      </c>
      <c r="K21" s="27">
        <f t="shared" si="5"/>
        <v>56.71</v>
      </c>
      <c r="L21" s="27">
        <f t="shared" si="5"/>
        <v>25.529999999999998</v>
      </c>
      <c r="M21" s="27">
        <f t="shared" si="5"/>
        <v>27.519999999999992</v>
      </c>
      <c r="N21" s="27">
        <f t="shared" si="5"/>
        <v>24.029999999999998</v>
      </c>
      <c r="O21" s="30"/>
      <c r="P21" s="30"/>
      <c r="Q21" s="29"/>
      <c r="R21" s="30"/>
      <c r="S21" s="31">
        <f>AVERAGE(S6:S10,S13:S17)</f>
        <v>14.094999999999999</v>
      </c>
      <c r="T21" s="27">
        <f>AVERAGE(T6:T10,T13:T17)</f>
        <v>1.18</v>
      </c>
      <c r="U21" s="27">
        <f>AVERAGE(U6:U10,U13:U17)</f>
        <v>3.2399999999999998</v>
      </c>
      <c r="V21" s="27">
        <f>AVERAGE(V6:V10,V13:V17)</f>
        <v>8.32</v>
      </c>
      <c r="W21" s="29"/>
      <c r="X21" s="32"/>
    </row>
    <row r="22" spans="2:24" ht="13.5">
      <c r="B22" s="18"/>
      <c r="C22" s="19">
        <v>11</v>
      </c>
      <c r="D22" s="13">
        <v>25</v>
      </c>
      <c r="E22" s="13">
        <v>27.9</v>
      </c>
      <c r="F22" s="14">
        <v>0.5888888888888889</v>
      </c>
      <c r="G22" s="13">
        <v>22.9</v>
      </c>
      <c r="H22" s="15">
        <v>0.2972222222222222</v>
      </c>
      <c r="I22" s="13">
        <v>79.4</v>
      </c>
      <c r="J22" s="13">
        <v>96.6</v>
      </c>
      <c r="K22" s="13">
        <v>63.2</v>
      </c>
      <c r="L22" s="13">
        <v>25.6</v>
      </c>
      <c r="M22" s="13">
        <v>27</v>
      </c>
      <c r="N22" s="13">
        <v>24.4</v>
      </c>
      <c r="O22" s="13">
        <v>20.5</v>
      </c>
      <c r="P22" s="13">
        <v>11</v>
      </c>
      <c r="Q22" s="15">
        <v>0.041666666666666664</v>
      </c>
      <c r="R22" s="13">
        <v>4.9</v>
      </c>
      <c r="S22" s="16">
        <v>12.78</v>
      </c>
      <c r="T22" s="13">
        <v>1.5</v>
      </c>
      <c r="U22" s="13">
        <v>3.4</v>
      </c>
      <c r="V22" s="13">
        <v>9.5</v>
      </c>
      <c r="W22" s="15">
        <v>0.5645833333333333</v>
      </c>
      <c r="X22" s="17" t="s">
        <v>105</v>
      </c>
    </row>
    <row r="23" spans="2:24" ht="13.5">
      <c r="B23" s="18"/>
      <c r="C23" s="19">
        <v>12</v>
      </c>
      <c r="D23" s="20">
        <v>22</v>
      </c>
      <c r="E23" s="20">
        <v>24.5</v>
      </c>
      <c r="F23" s="14">
        <v>0.013194444444444444</v>
      </c>
      <c r="G23" s="20">
        <v>16</v>
      </c>
      <c r="H23" s="15">
        <v>0.9805555555555556</v>
      </c>
      <c r="I23" s="20">
        <v>63.1</v>
      </c>
      <c r="J23" s="20">
        <v>94.9</v>
      </c>
      <c r="K23" s="20">
        <v>45</v>
      </c>
      <c r="L23" s="20">
        <v>24.9</v>
      </c>
      <c r="M23" s="20">
        <v>26.3</v>
      </c>
      <c r="N23" s="20">
        <v>22.9</v>
      </c>
      <c r="O23" s="20">
        <v>0.5</v>
      </c>
      <c r="P23" s="20">
        <v>0.5</v>
      </c>
      <c r="Q23" s="15">
        <v>0.08333333333333333</v>
      </c>
      <c r="R23" s="20">
        <v>8.1</v>
      </c>
      <c r="S23" s="21">
        <v>15.87</v>
      </c>
      <c r="T23" s="20">
        <v>1.7</v>
      </c>
      <c r="U23" s="20">
        <v>5.4</v>
      </c>
      <c r="V23" s="20">
        <v>11.2</v>
      </c>
      <c r="W23" s="15">
        <v>0.6375000000000001</v>
      </c>
      <c r="X23" s="22" t="s">
        <v>106</v>
      </c>
    </row>
    <row r="24" spans="2:24" ht="13.5">
      <c r="B24" s="18"/>
      <c r="C24" s="19">
        <v>13</v>
      </c>
      <c r="D24" s="20">
        <v>18.7</v>
      </c>
      <c r="E24" s="20">
        <v>24.7</v>
      </c>
      <c r="F24" s="14">
        <v>0.6145833333333334</v>
      </c>
      <c r="G24" s="20">
        <v>14</v>
      </c>
      <c r="H24" s="33" t="s">
        <v>54</v>
      </c>
      <c r="I24" s="20">
        <v>61.3</v>
      </c>
      <c r="J24" s="20">
        <v>87.4</v>
      </c>
      <c r="K24" s="20">
        <v>40.7</v>
      </c>
      <c r="L24" s="20">
        <v>22.8</v>
      </c>
      <c r="M24" s="20">
        <v>25</v>
      </c>
      <c r="N24" s="20">
        <v>21</v>
      </c>
      <c r="O24" s="20">
        <v>0</v>
      </c>
      <c r="P24" s="20"/>
      <c r="Q24" s="15"/>
      <c r="R24" s="20">
        <v>9.6</v>
      </c>
      <c r="S24" s="21">
        <v>19.25</v>
      </c>
      <c r="T24" s="20">
        <v>1.3</v>
      </c>
      <c r="U24" s="20">
        <v>3.1</v>
      </c>
      <c r="V24" s="20">
        <v>9.2</v>
      </c>
      <c r="W24" s="15">
        <v>0.4270833333333333</v>
      </c>
      <c r="X24" s="22" t="s">
        <v>107</v>
      </c>
    </row>
    <row r="25" spans="2:24" ht="13.5">
      <c r="B25" s="18"/>
      <c r="C25" s="19">
        <v>14</v>
      </c>
      <c r="D25" s="20">
        <v>18.2</v>
      </c>
      <c r="E25" s="20">
        <v>26</v>
      </c>
      <c r="F25" s="14">
        <v>0.6368055555555555</v>
      </c>
      <c r="G25" s="20">
        <v>12.6</v>
      </c>
      <c r="H25" s="15">
        <v>0.2652777777777778</v>
      </c>
      <c r="I25" s="20">
        <v>69.7</v>
      </c>
      <c r="J25" s="20">
        <v>92.8</v>
      </c>
      <c r="K25" s="20">
        <v>41.9</v>
      </c>
      <c r="L25" s="20">
        <v>22.5</v>
      </c>
      <c r="M25" s="20">
        <v>25</v>
      </c>
      <c r="N25" s="20">
        <v>20.2</v>
      </c>
      <c r="O25" s="20">
        <v>0</v>
      </c>
      <c r="P25" s="20"/>
      <c r="Q25" s="15"/>
      <c r="R25" s="20">
        <v>9.4</v>
      </c>
      <c r="S25" s="21">
        <v>18.43</v>
      </c>
      <c r="T25" s="20">
        <v>1</v>
      </c>
      <c r="U25" s="20">
        <v>2.7</v>
      </c>
      <c r="V25" s="20">
        <v>4.4</v>
      </c>
      <c r="W25" s="15">
        <v>0.5979166666666667</v>
      </c>
      <c r="X25" s="22" t="s">
        <v>105</v>
      </c>
    </row>
    <row r="26" spans="2:24" ht="13.5">
      <c r="B26" s="18"/>
      <c r="C26" s="19">
        <v>15</v>
      </c>
      <c r="D26" s="20">
        <v>18</v>
      </c>
      <c r="E26" s="20">
        <v>19.4</v>
      </c>
      <c r="F26" s="14">
        <v>0.611111111111111</v>
      </c>
      <c r="G26" s="20">
        <v>15.6</v>
      </c>
      <c r="H26" s="15">
        <v>0.041666666666666664</v>
      </c>
      <c r="I26" s="20">
        <v>91.5</v>
      </c>
      <c r="J26" s="20">
        <v>97.7</v>
      </c>
      <c r="K26" s="20">
        <v>83.5</v>
      </c>
      <c r="L26" s="20">
        <v>21.4</v>
      </c>
      <c r="M26" s="20">
        <v>22.3</v>
      </c>
      <c r="N26" s="20">
        <v>19.6</v>
      </c>
      <c r="O26" s="20">
        <v>40.5</v>
      </c>
      <c r="P26" s="20">
        <v>7</v>
      </c>
      <c r="Q26" s="15">
        <v>0.7916666666666666</v>
      </c>
      <c r="R26" s="20">
        <v>0</v>
      </c>
      <c r="S26" s="21">
        <v>1.66</v>
      </c>
      <c r="T26" s="20">
        <v>1.1</v>
      </c>
      <c r="U26" s="20">
        <v>2.7</v>
      </c>
      <c r="V26" s="20">
        <v>8.1</v>
      </c>
      <c r="W26" s="15">
        <v>0.9680555555555556</v>
      </c>
      <c r="X26" s="22" t="s">
        <v>108</v>
      </c>
    </row>
    <row r="27" spans="2:24" ht="13.5">
      <c r="B27" s="43" t="s">
        <v>25</v>
      </c>
      <c r="C27" s="23" t="s">
        <v>22</v>
      </c>
      <c r="D27" s="13">
        <f>SUM(D22:D26)</f>
        <v>101.9</v>
      </c>
      <c r="E27" s="13">
        <f>SUM(E22:E26)</f>
        <v>122.5</v>
      </c>
      <c r="F27" s="24"/>
      <c r="G27" s="13">
        <f>SUM(G22:G26)</f>
        <v>81.1</v>
      </c>
      <c r="H27" s="25"/>
      <c r="I27" s="13">
        <f aca="true" t="shared" si="6" ref="I27:P27">SUM(I22:I26)</f>
        <v>365</v>
      </c>
      <c r="J27" s="13">
        <f t="shared" si="6"/>
        <v>469.4</v>
      </c>
      <c r="K27" s="13">
        <f t="shared" si="6"/>
        <v>274.3</v>
      </c>
      <c r="L27" s="13">
        <f t="shared" si="6"/>
        <v>117.19999999999999</v>
      </c>
      <c r="M27" s="13">
        <f t="shared" si="6"/>
        <v>125.6</v>
      </c>
      <c r="N27" s="13">
        <f t="shared" si="6"/>
        <v>108.1</v>
      </c>
      <c r="O27" s="13">
        <f t="shared" si="6"/>
        <v>61.5</v>
      </c>
      <c r="P27" s="13">
        <f t="shared" si="6"/>
        <v>18.5</v>
      </c>
      <c r="Q27" s="25"/>
      <c r="R27" s="13">
        <f>SUM(R22:R26)</f>
        <v>32</v>
      </c>
      <c r="S27" s="16">
        <f>SUM(S22:S26)</f>
        <v>67.99</v>
      </c>
      <c r="T27" s="13">
        <f>SUM(T22:T26)</f>
        <v>6.6</v>
      </c>
      <c r="U27" s="13">
        <f>SUM(U22:U26)</f>
        <v>17.3</v>
      </c>
      <c r="V27" s="13">
        <f>SUM(V22:V26)</f>
        <v>42.4</v>
      </c>
      <c r="W27" s="25"/>
      <c r="X27" s="17"/>
    </row>
    <row r="28" spans="2:24" ht="13.5">
      <c r="B28" s="44"/>
      <c r="C28" s="26" t="s">
        <v>3</v>
      </c>
      <c r="D28" s="27">
        <f>AVERAGE(D22:D26)</f>
        <v>20.380000000000003</v>
      </c>
      <c r="E28" s="27">
        <f>AVERAGE(E22:E26)</f>
        <v>24.5</v>
      </c>
      <c r="F28" s="28"/>
      <c r="G28" s="27">
        <f>AVERAGE(G22:G26)</f>
        <v>16.22</v>
      </c>
      <c r="H28" s="29"/>
      <c r="I28" s="27">
        <f aca="true" t="shared" si="7" ref="I28:N28">AVERAGE(I22:I26)</f>
        <v>73</v>
      </c>
      <c r="J28" s="27">
        <f t="shared" si="7"/>
        <v>93.88</v>
      </c>
      <c r="K28" s="27">
        <f t="shared" si="7"/>
        <v>54.86</v>
      </c>
      <c r="L28" s="27">
        <f t="shared" si="7"/>
        <v>23.439999999999998</v>
      </c>
      <c r="M28" s="27">
        <f t="shared" si="7"/>
        <v>25.119999999999997</v>
      </c>
      <c r="N28" s="27">
        <f t="shared" si="7"/>
        <v>21.619999999999997</v>
      </c>
      <c r="O28" s="30"/>
      <c r="P28" s="30"/>
      <c r="Q28" s="29"/>
      <c r="R28" s="30"/>
      <c r="S28" s="31">
        <f>AVERAGE(S22:S26)</f>
        <v>13.597999999999999</v>
      </c>
      <c r="T28" s="27">
        <f>AVERAGE(T22:T26)</f>
        <v>1.3199999999999998</v>
      </c>
      <c r="U28" s="27">
        <f>AVERAGE(U22:U26)</f>
        <v>3.46</v>
      </c>
      <c r="V28" s="27">
        <f>AVERAGE(V22:V26)</f>
        <v>8.48</v>
      </c>
      <c r="W28" s="29"/>
      <c r="X28" s="32"/>
    </row>
    <row r="29" spans="2:24" ht="13.5">
      <c r="B29" s="18"/>
      <c r="C29" s="19">
        <v>16</v>
      </c>
      <c r="D29" s="13">
        <v>17.4</v>
      </c>
      <c r="E29" s="13">
        <v>19.7</v>
      </c>
      <c r="F29" s="14">
        <v>0.4368055555555555</v>
      </c>
      <c r="G29" s="13">
        <v>14.6</v>
      </c>
      <c r="H29" s="15">
        <v>0.9819444444444444</v>
      </c>
      <c r="I29" s="13">
        <v>73</v>
      </c>
      <c r="J29" s="13">
        <v>94.3</v>
      </c>
      <c r="K29" s="13">
        <v>53.9</v>
      </c>
      <c r="L29" s="13">
        <v>19.4</v>
      </c>
      <c r="M29" s="13">
        <v>20.4</v>
      </c>
      <c r="N29" s="13">
        <v>18.5</v>
      </c>
      <c r="O29" s="13">
        <v>24.5</v>
      </c>
      <c r="P29" s="13">
        <v>6.5</v>
      </c>
      <c r="Q29" s="15">
        <v>0.16666666666666666</v>
      </c>
      <c r="R29" s="13">
        <v>1.5</v>
      </c>
      <c r="S29" s="16">
        <v>5.52</v>
      </c>
      <c r="T29" s="13">
        <v>2.5</v>
      </c>
      <c r="U29" s="13">
        <v>5.2</v>
      </c>
      <c r="V29" s="13">
        <v>19.3</v>
      </c>
      <c r="W29" s="15">
        <v>0.26944444444444443</v>
      </c>
      <c r="X29" s="17" t="s">
        <v>106</v>
      </c>
    </row>
    <row r="30" spans="2:24" ht="13.5">
      <c r="B30" s="18"/>
      <c r="C30" s="19">
        <v>17</v>
      </c>
      <c r="D30" s="20">
        <v>15.1</v>
      </c>
      <c r="E30" s="20">
        <v>19.6</v>
      </c>
      <c r="F30" s="14">
        <v>0.6180555555555556</v>
      </c>
      <c r="G30" s="20">
        <v>11.5</v>
      </c>
      <c r="H30" s="15">
        <v>0.28750000000000003</v>
      </c>
      <c r="I30" s="20">
        <v>62.3</v>
      </c>
      <c r="J30" s="20">
        <v>81.8</v>
      </c>
      <c r="K30" s="20">
        <v>41.1</v>
      </c>
      <c r="L30" s="20">
        <v>18.9</v>
      </c>
      <c r="M30" s="20">
        <v>20.8</v>
      </c>
      <c r="N30" s="20">
        <v>17.3</v>
      </c>
      <c r="O30" s="20">
        <v>0</v>
      </c>
      <c r="P30" s="20"/>
      <c r="Q30" s="15"/>
      <c r="R30" s="20">
        <v>7.6</v>
      </c>
      <c r="S30" s="21">
        <v>17.12</v>
      </c>
      <c r="T30" s="20">
        <v>1.3</v>
      </c>
      <c r="U30" s="20">
        <v>3.4</v>
      </c>
      <c r="V30" s="20">
        <v>11.5</v>
      </c>
      <c r="W30" s="15">
        <v>0.611111111111111</v>
      </c>
      <c r="X30" s="22" t="s">
        <v>107</v>
      </c>
    </row>
    <row r="31" spans="2:24" ht="13.5">
      <c r="B31" s="18"/>
      <c r="C31" s="19">
        <v>18</v>
      </c>
      <c r="D31" s="20">
        <v>14.9</v>
      </c>
      <c r="E31" s="20">
        <v>19</v>
      </c>
      <c r="F31" s="14">
        <v>0.5548611111111111</v>
      </c>
      <c r="G31" s="20">
        <v>10.8</v>
      </c>
      <c r="H31" s="15">
        <v>0.03958333333333333</v>
      </c>
      <c r="I31" s="20">
        <v>77.6</v>
      </c>
      <c r="J31" s="20">
        <v>96.5</v>
      </c>
      <c r="K31" s="20">
        <v>58.2</v>
      </c>
      <c r="L31" s="20">
        <v>18.9</v>
      </c>
      <c r="M31" s="20">
        <v>20.3</v>
      </c>
      <c r="N31" s="20">
        <v>17.7</v>
      </c>
      <c r="O31" s="20">
        <v>1</v>
      </c>
      <c r="P31" s="20">
        <v>1</v>
      </c>
      <c r="Q31" s="15">
        <v>0.875</v>
      </c>
      <c r="R31" s="20">
        <v>0.3</v>
      </c>
      <c r="S31" s="21">
        <v>6.61</v>
      </c>
      <c r="T31" s="20">
        <v>0.8</v>
      </c>
      <c r="U31" s="20">
        <v>2</v>
      </c>
      <c r="V31" s="20">
        <v>4</v>
      </c>
      <c r="W31" s="15">
        <v>0.8006944444444444</v>
      </c>
      <c r="X31" s="22" t="s">
        <v>108</v>
      </c>
    </row>
    <row r="32" spans="2:24" ht="13.5">
      <c r="B32" s="18"/>
      <c r="C32" s="19">
        <v>19</v>
      </c>
      <c r="D32" s="20">
        <v>16</v>
      </c>
      <c r="E32" s="20">
        <v>18.9</v>
      </c>
      <c r="F32" s="14">
        <v>0.6229166666666667</v>
      </c>
      <c r="G32" s="20">
        <v>14.1</v>
      </c>
      <c r="H32" s="15">
        <v>0.2777777777777778</v>
      </c>
      <c r="I32" s="20">
        <v>95.7</v>
      </c>
      <c r="J32" s="20">
        <v>98.6</v>
      </c>
      <c r="K32" s="20">
        <v>83.5</v>
      </c>
      <c r="L32" s="20">
        <v>19.4</v>
      </c>
      <c r="M32" s="20">
        <v>20.7</v>
      </c>
      <c r="N32" s="20">
        <v>18.5</v>
      </c>
      <c r="O32" s="20">
        <v>12.5</v>
      </c>
      <c r="P32" s="20">
        <v>2.5</v>
      </c>
      <c r="Q32" s="15">
        <v>0.9166666666666666</v>
      </c>
      <c r="R32" s="20">
        <v>0</v>
      </c>
      <c r="S32" s="21">
        <v>4.82</v>
      </c>
      <c r="T32" s="20">
        <v>0.7</v>
      </c>
      <c r="U32" s="20">
        <v>1.8</v>
      </c>
      <c r="V32" s="20">
        <v>4</v>
      </c>
      <c r="W32" s="15">
        <v>0.04861111111111111</v>
      </c>
      <c r="X32" s="22" t="s">
        <v>109</v>
      </c>
    </row>
    <row r="33" spans="2:24" ht="13.5">
      <c r="B33" s="18"/>
      <c r="C33" s="19">
        <v>20</v>
      </c>
      <c r="D33" s="20">
        <v>16.4</v>
      </c>
      <c r="E33" s="20">
        <v>18.7</v>
      </c>
      <c r="F33" s="14">
        <v>0.6618055555555555</v>
      </c>
      <c r="G33" s="20">
        <v>15.1</v>
      </c>
      <c r="H33" s="15">
        <v>0.10347222222222223</v>
      </c>
      <c r="I33" s="20">
        <v>98</v>
      </c>
      <c r="J33" s="20">
        <v>99.4</v>
      </c>
      <c r="K33" s="20">
        <v>93.6</v>
      </c>
      <c r="L33" s="20">
        <v>18.8</v>
      </c>
      <c r="M33" s="20">
        <v>20</v>
      </c>
      <c r="N33" s="20">
        <v>17.7</v>
      </c>
      <c r="O33" s="20">
        <v>43.5</v>
      </c>
      <c r="P33" s="20">
        <v>8</v>
      </c>
      <c r="Q33" s="15">
        <v>0.4166666666666667</v>
      </c>
      <c r="R33" s="20">
        <v>0</v>
      </c>
      <c r="S33" s="21">
        <v>2.11</v>
      </c>
      <c r="T33" s="20">
        <v>0.5</v>
      </c>
      <c r="U33" s="20">
        <v>1.8</v>
      </c>
      <c r="V33" s="20">
        <v>4.1</v>
      </c>
      <c r="W33" s="15">
        <v>0.4576388888888889</v>
      </c>
      <c r="X33" s="22" t="s">
        <v>108</v>
      </c>
    </row>
    <row r="34" spans="2:24" ht="13.5">
      <c r="B34" s="43" t="s">
        <v>26</v>
      </c>
      <c r="C34" s="23" t="s">
        <v>22</v>
      </c>
      <c r="D34" s="13">
        <f>SUM(D29:D33)</f>
        <v>79.8</v>
      </c>
      <c r="E34" s="13">
        <f>SUM(E29:E33)</f>
        <v>95.89999999999999</v>
      </c>
      <c r="F34" s="24"/>
      <c r="G34" s="13">
        <f>SUM(G29:G33)</f>
        <v>66.10000000000001</v>
      </c>
      <c r="H34" s="25"/>
      <c r="I34" s="13">
        <f aca="true" t="shared" si="8" ref="I34:P34">SUM(I29:I33)</f>
        <v>406.6</v>
      </c>
      <c r="J34" s="13">
        <f t="shared" si="8"/>
        <v>470.6</v>
      </c>
      <c r="K34" s="13">
        <f t="shared" si="8"/>
        <v>330.29999999999995</v>
      </c>
      <c r="L34" s="13">
        <f t="shared" si="8"/>
        <v>95.39999999999999</v>
      </c>
      <c r="M34" s="13">
        <f t="shared" si="8"/>
        <v>102.2</v>
      </c>
      <c r="N34" s="13">
        <f t="shared" si="8"/>
        <v>89.7</v>
      </c>
      <c r="O34" s="13">
        <f t="shared" si="8"/>
        <v>81.5</v>
      </c>
      <c r="P34" s="13">
        <f t="shared" si="8"/>
        <v>18</v>
      </c>
      <c r="Q34" s="25"/>
      <c r="R34" s="13">
        <f>SUM(R29:R33)</f>
        <v>9.4</v>
      </c>
      <c r="S34" s="16">
        <f>SUM(S29:S33)</f>
        <v>36.18</v>
      </c>
      <c r="T34" s="13">
        <f>SUM(T29:T33)</f>
        <v>5.8</v>
      </c>
      <c r="U34" s="13">
        <f>SUM(U29:U33)</f>
        <v>14.200000000000001</v>
      </c>
      <c r="V34" s="13">
        <f>SUM(V29:V33)</f>
        <v>42.9</v>
      </c>
      <c r="W34" s="25"/>
      <c r="X34" s="17"/>
    </row>
    <row r="35" spans="2:24" ht="13.5">
      <c r="B35" s="44"/>
      <c r="C35" s="26" t="s">
        <v>3</v>
      </c>
      <c r="D35" s="27">
        <f>AVERAGE(D29:D33)</f>
        <v>15.959999999999999</v>
      </c>
      <c r="E35" s="27">
        <f>AVERAGE(E29:E33)</f>
        <v>19.18</v>
      </c>
      <c r="F35" s="28"/>
      <c r="G35" s="27">
        <f>AVERAGE(G29:G33)</f>
        <v>13.220000000000002</v>
      </c>
      <c r="H35" s="29"/>
      <c r="I35" s="27">
        <f aca="true" t="shared" si="9" ref="I35:N35">AVERAGE(I29:I33)</f>
        <v>81.32000000000001</v>
      </c>
      <c r="J35" s="27">
        <f t="shared" si="9"/>
        <v>94.12</v>
      </c>
      <c r="K35" s="27">
        <f t="shared" si="9"/>
        <v>66.05999999999999</v>
      </c>
      <c r="L35" s="27">
        <f t="shared" si="9"/>
        <v>19.08</v>
      </c>
      <c r="M35" s="27">
        <f t="shared" si="9"/>
        <v>20.44</v>
      </c>
      <c r="N35" s="27">
        <f t="shared" si="9"/>
        <v>17.94</v>
      </c>
      <c r="O35" s="30"/>
      <c r="P35" s="30"/>
      <c r="Q35" s="29"/>
      <c r="R35" s="30"/>
      <c r="S35" s="31">
        <f>AVERAGE(S29:S33)</f>
        <v>7.236</v>
      </c>
      <c r="T35" s="27">
        <f>AVERAGE(T29:T33)</f>
        <v>1.16</v>
      </c>
      <c r="U35" s="27">
        <f>AVERAGE(U29:U33)</f>
        <v>2.8400000000000003</v>
      </c>
      <c r="V35" s="27">
        <f>AVERAGE(V29:V33)</f>
        <v>8.58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181.70000000000002</v>
      </c>
      <c r="E36" s="13">
        <f>SUM(E22:E26,E29:E33)</f>
        <v>218.39999999999998</v>
      </c>
      <c r="F36" s="24"/>
      <c r="G36" s="13">
        <f>SUM(G22:G26,G29:G33)</f>
        <v>147.2</v>
      </c>
      <c r="H36" s="25"/>
      <c r="I36" s="13">
        <f aca="true" t="shared" si="10" ref="I36:P36">SUM(I22:I26,I29:I33)</f>
        <v>771.6</v>
      </c>
      <c r="J36" s="13">
        <f t="shared" si="10"/>
        <v>939.9999999999999</v>
      </c>
      <c r="K36" s="13">
        <f t="shared" si="10"/>
        <v>604.6</v>
      </c>
      <c r="L36" s="13">
        <f t="shared" si="10"/>
        <v>212.60000000000002</v>
      </c>
      <c r="M36" s="13">
        <f t="shared" si="10"/>
        <v>227.8</v>
      </c>
      <c r="N36" s="13">
        <f t="shared" si="10"/>
        <v>197.79999999999998</v>
      </c>
      <c r="O36" s="13">
        <f t="shared" si="10"/>
        <v>143</v>
      </c>
      <c r="P36" s="13">
        <f t="shared" si="10"/>
        <v>36.5</v>
      </c>
      <c r="Q36" s="25"/>
      <c r="R36" s="13">
        <f>SUM(R22:R26,R29:R33)</f>
        <v>41.4</v>
      </c>
      <c r="S36" s="16">
        <f>SUM(S22:S26,S29:S33)</f>
        <v>104.17</v>
      </c>
      <c r="T36" s="13">
        <f>SUM(T22:T26,T29:T33)</f>
        <v>12.4</v>
      </c>
      <c r="U36" s="13">
        <f>SUM(U22:U26,U29:U33)</f>
        <v>31.5</v>
      </c>
      <c r="V36" s="13">
        <f>SUM(V22:V26,V29:V33)</f>
        <v>85.3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18.17</v>
      </c>
      <c r="E37" s="27">
        <f>AVERAGE(E22:E26,E29:E33)</f>
        <v>21.839999999999996</v>
      </c>
      <c r="F37" s="28"/>
      <c r="G37" s="27">
        <f>AVERAGE(G22:G26,G29:G33)</f>
        <v>14.719999999999999</v>
      </c>
      <c r="H37" s="29"/>
      <c r="I37" s="27">
        <f aca="true" t="shared" si="11" ref="I37:N37">AVERAGE(I22:I26,I29:I33)</f>
        <v>77.16</v>
      </c>
      <c r="J37" s="27">
        <f t="shared" si="11"/>
        <v>93.99999999999999</v>
      </c>
      <c r="K37" s="27">
        <f t="shared" si="11"/>
        <v>60.46</v>
      </c>
      <c r="L37" s="27">
        <f t="shared" si="11"/>
        <v>21.26</v>
      </c>
      <c r="M37" s="27">
        <f t="shared" si="11"/>
        <v>22.78</v>
      </c>
      <c r="N37" s="27">
        <f t="shared" si="11"/>
        <v>19.779999999999998</v>
      </c>
      <c r="O37" s="30"/>
      <c r="P37" s="30"/>
      <c r="Q37" s="29"/>
      <c r="R37" s="30"/>
      <c r="S37" s="31">
        <f>AVERAGE(S22:S26,S29:S33)</f>
        <v>10.417</v>
      </c>
      <c r="T37" s="27">
        <f>AVERAGE(T22:T26,T29:T33)</f>
        <v>1.24</v>
      </c>
      <c r="U37" s="27">
        <f>AVERAGE(U22:U26,U29:U33)</f>
        <v>3.15</v>
      </c>
      <c r="V37" s="27">
        <f>AVERAGE(V22:V26,V29:V33)</f>
        <v>8.53</v>
      </c>
      <c r="W37" s="29"/>
      <c r="X37" s="32"/>
    </row>
    <row r="38" spans="2:24" ht="13.5">
      <c r="B38" s="18"/>
      <c r="C38" s="19">
        <v>21</v>
      </c>
      <c r="D38" s="13">
        <v>17.9</v>
      </c>
      <c r="E38" s="13">
        <v>23.6</v>
      </c>
      <c r="F38" s="14">
        <v>0.5833333333333334</v>
      </c>
      <c r="G38" s="13">
        <v>14.5</v>
      </c>
      <c r="H38" s="15">
        <v>0.28611111111111115</v>
      </c>
      <c r="I38" s="13">
        <v>86.3</v>
      </c>
      <c r="J38" s="13">
        <v>100</v>
      </c>
      <c r="K38" s="13">
        <v>59.3</v>
      </c>
      <c r="L38" s="13">
        <v>19.8</v>
      </c>
      <c r="M38" s="13">
        <v>22.2</v>
      </c>
      <c r="N38" s="13">
        <v>18</v>
      </c>
      <c r="O38" s="13">
        <v>0</v>
      </c>
      <c r="P38" s="13"/>
      <c r="Q38" s="15"/>
      <c r="R38" s="13">
        <v>8.3</v>
      </c>
      <c r="S38" s="16">
        <v>16.81</v>
      </c>
      <c r="T38" s="13">
        <v>1.2</v>
      </c>
      <c r="U38" s="13">
        <v>2.7</v>
      </c>
      <c r="V38" s="13">
        <v>6.7</v>
      </c>
      <c r="W38" s="15">
        <v>0.4270833333333333</v>
      </c>
      <c r="X38" s="17" t="s">
        <v>108</v>
      </c>
    </row>
    <row r="39" spans="2:24" ht="13.5">
      <c r="B39" s="18"/>
      <c r="C39" s="19">
        <v>22</v>
      </c>
      <c r="D39" s="20">
        <v>17.8</v>
      </c>
      <c r="E39" s="20">
        <v>21.8</v>
      </c>
      <c r="F39" s="14">
        <v>0.5256944444444445</v>
      </c>
      <c r="G39" s="20">
        <v>13.6</v>
      </c>
      <c r="H39" s="15">
        <v>0.2638888888888889</v>
      </c>
      <c r="I39" s="20">
        <v>87</v>
      </c>
      <c r="J39" s="20">
        <v>98.2</v>
      </c>
      <c r="K39" s="20">
        <v>70.2</v>
      </c>
      <c r="L39" s="20">
        <v>19.6</v>
      </c>
      <c r="M39" s="20">
        <v>20.8</v>
      </c>
      <c r="N39" s="20">
        <v>18.2</v>
      </c>
      <c r="O39" s="20">
        <v>0</v>
      </c>
      <c r="P39" s="20"/>
      <c r="Q39" s="15"/>
      <c r="R39" s="20">
        <v>0.4</v>
      </c>
      <c r="S39" s="21">
        <v>5.25</v>
      </c>
      <c r="T39" s="20">
        <v>0.8</v>
      </c>
      <c r="U39" s="20">
        <v>1.8</v>
      </c>
      <c r="V39" s="20">
        <v>3.8</v>
      </c>
      <c r="W39" s="15">
        <v>0.6895833333333333</v>
      </c>
      <c r="X39" s="22" t="s">
        <v>112</v>
      </c>
    </row>
    <row r="40" spans="2:24" ht="13.5">
      <c r="B40" s="18"/>
      <c r="C40" s="19">
        <v>23</v>
      </c>
      <c r="D40" s="20">
        <v>17.8</v>
      </c>
      <c r="E40" s="20">
        <v>18.7</v>
      </c>
      <c r="F40" s="14">
        <v>0.5965277777777778</v>
      </c>
      <c r="G40" s="20">
        <v>17.2</v>
      </c>
      <c r="H40" s="15">
        <v>0.2923611111111111</v>
      </c>
      <c r="I40" s="20">
        <v>97.3</v>
      </c>
      <c r="J40" s="20">
        <v>99.4</v>
      </c>
      <c r="K40" s="20">
        <v>93.6</v>
      </c>
      <c r="L40" s="20">
        <v>20</v>
      </c>
      <c r="M40" s="20">
        <v>20.8</v>
      </c>
      <c r="N40" s="20">
        <v>19.5</v>
      </c>
      <c r="O40" s="20">
        <v>20.5</v>
      </c>
      <c r="P40" s="20">
        <v>3.5</v>
      </c>
      <c r="Q40" s="15">
        <v>0.6666666666666666</v>
      </c>
      <c r="R40" s="20">
        <v>0</v>
      </c>
      <c r="S40" s="21">
        <v>2.28</v>
      </c>
      <c r="T40" s="20">
        <v>0.5</v>
      </c>
      <c r="U40" s="20">
        <v>1.5</v>
      </c>
      <c r="V40" s="20">
        <v>2.3</v>
      </c>
      <c r="W40" s="15">
        <v>0.39305555555555555</v>
      </c>
      <c r="X40" s="22" t="s">
        <v>113</v>
      </c>
    </row>
    <row r="41" spans="2:24" ht="33.75">
      <c r="B41" s="18"/>
      <c r="C41" s="19">
        <v>24</v>
      </c>
      <c r="D41" s="20">
        <v>18.9</v>
      </c>
      <c r="E41" s="20">
        <v>23.5</v>
      </c>
      <c r="F41" s="14">
        <v>0.5027777777777778</v>
      </c>
      <c r="G41" s="20">
        <v>16.9</v>
      </c>
      <c r="H41" s="15">
        <v>0.2923611111111111</v>
      </c>
      <c r="I41" s="20">
        <v>93.5</v>
      </c>
      <c r="J41" s="20">
        <v>99.5</v>
      </c>
      <c r="K41" s="20">
        <v>62.7</v>
      </c>
      <c r="L41" s="20">
        <v>20.4</v>
      </c>
      <c r="M41" s="20">
        <v>21.7</v>
      </c>
      <c r="N41" s="20">
        <v>19.3</v>
      </c>
      <c r="O41" s="20">
        <v>5</v>
      </c>
      <c r="P41" s="20">
        <v>1</v>
      </c>
      <c r="Q41" s="39" t="s">
        <v>114</v>
      </c>
      <c r="R41" s="20">
        <v>1.3</v>
      </c>
      <c r="S41" s="21">
        <v>6.97</v>
      </c>
      <c r="T41" s="20">
        <v>0.8</v>
      </c>
      <c r="U41" s="20">
        <v>2.2</v>
      </c>
      <c r="V41" s="20">
        <v>6.7</v>
      </c>
      <c r="W41" s="15">
        <v>0.4902777777777778</v>
      </c>
      <c r="X41" s="22" t="s">
        <v>115</v>
      </c>
    </row>
    <row r="42" spans="2:24" ht="13.5">
      <c r="B42" s="18"/>
      <c r="C42" s="19">
        <v>25</v>
      </c>
      <c r="D42" s="20">
        <v>18.4</v>
      </c>
      <c r="E42" s="20">
        <v>20.8</v>
      </c>
      <c r="F42" s="14">
        <v>0.3847222222222222</v>
      </c>
      <c r="G42" s="20">
        <v>16.3</v>
      </c>
      <c r="H42" s="33" t="s">
        <v>54</v>
      </c>
      <c r="I42" s="20">
        <v>94.5</v>
      </c>
      <c r="J42" s="20">
        <v>99.6</v>
      </c>
      <c r="K42" s="20">
        <v>84.5</v>
      </c>
      <c r="L42" s="20">
        <v>20</v>
      </c>
      <c r="M42" s="20">
        <v>21</v>
      </c>
      <c r="N42" s="20">
        <v>17.8</v>
      </c>
      <c r="O42" s="20">
        <v>62.5</v>
      </c>
      <c r="P42" s="20">
        <v>11.5</v>
      </c>
      <c r="Q42" s="15">
        <v>0.125</v>
      </c>
      <c r="R42" s="20">
        <v>0</v>
      </c>
      <c r="S42" s="21">
        <v>2.15</v>
      </c>
      <c r="T42" s="20">
        <v>1</v>
      </c>
      <c r="U42" s="20">
        <v>2.4</v>
      </c>
      <c r="V42" s="20">
        <v>7.2</v>
      </c>
      <c r="W42" s="15">
        <v>0.9888888888888889</v>
      </c>
      <c r="X42" s="22" t="s">
        <v>119</v>
      </c>
    </row>
    <row r="43" spans="2:24" ht="13.5">
      <c r="B43" s="43" t="s">
        <v>28</v>
      </c>
      <c r="C43" s="23" t="s">
        <v>22</v>
      </c>
      <c r="D43" s="13">
        <f>SUM(D38:D42)</f>
        <v>90.80000000000001</v>
      </c>
      <c r="E43" s="13">
        <f>SUM(E38:E42)</f>
        <v>108.4</v>
      </c>
      <c r="F43" s="24"/>
      <c r="G43" s="13">
        <f>SUM(G38:G42)</f>
        <v>78.5</v>
      </c>
      <c r="H43" s="25"/>
      <c r="I43" s="13">
        <f aca="true" t="shared" si="12" ref="I43:P43">SUM(I38:I42)</f>
        <v>458.6</v>
      </c>
      <c r="J43" s="13">
        <f t="shared" si="12"/>
        <v>496.70000000000005</v>
      </c>
      <c r="K43" s="13">
        <f t="shared" si="12"/>
        <v>370.3</v>
      </c>
      <c r="L43" s="13">
        <f t="shared" si="12"/>
        <v>99.80000000000001</v>
      </c>
      <c r="M43" s="13">
        <f t="shared" si="12"/>
        <v>106.5</v>
      </c>
      <c r="N43" s="13">
        <f t="shared" si="12"/>
        <v>92.8</v>
      </c>
      <c r="O43" s="13">
        <f t="shared" si="12"/>
        <v>88</v>
      </c>
      <c r="P43" s="13">
        <f t="shared" si="12"/>
        <v>16</v>
      </c>
      <c r="Q43" s="25"/>
      <c r="R43" s="13">
        <f>SUM(R38:R42)</f>
        <v>10.000000000000002</v>
      </c>
      <c r="S43" s="16">
        <f>SUM(S38:S42)</f>
        <v>33.46</v>
      </c>
      <c r="T43" s="13">
        <f>SUM(T38:T42)</f>
        <v>4.3</v>
      </c>
      <c r="U43" s="13">
        <f>SUM(U38:U42)</f>
        <v>10.6</v>
      </c>
      <c r="V43" s="13">
        <f>SUM(V38:V42)</f>
        <v>26.7</v>
      </c>
      <c r="W43" s="25"/>
      <c r="X43" s="17"/>
    </row>
    <row r="44" spans="2:24" ht="13.5">
      <c r="B44" s="44"/>
      <c r="C44" s="26" t="s">
        <v>3</v>
      </c>
      <c r="D44" s="27">
        <f>AVERAGE(D38:D42)</f>
        <v>18.160000000000004</v>
      </c>
      <c r="E44" s="27">
        <f>AVERAGE(E38:E42)</f>
        <v>21.68</v>
      </c>
      <c r="F44" s="28"/>
      <c r="G44" s="27">
        <f>AVERAGE(G38:G42)</f>
        <v>15.7</v>
      </c>
      <c r="H44" s="29"/>
      <c r="I44" s="27">
        <f aca="true" t="shared" si="13" ref="I44:N44">AVERAGE(I38:I42)</f>
        <v>91.72</v>
      </c>
      <c r="J44" s="27">
        <f t="shared" si="13"/>
        <v>99.34</v>
      </c>
      <c r="K44" s="27">
        <f t="shared" si="13"/>
        <v>74.06</v>
      </c>
      <c r="L44" s="27">
        <f t="shared" si="13"/>
        <v>19.96</v>
      </c>
      <c r="M44" s="27">
        <f t="shared" si="13"/>
        <v>21.3</v>
      </c>
      <c r="N44" s="27">
        <f t="shared" si="13"/>
        <v>18.56</v>
      </c>
      <c r="O44" s="30"/>
      <c r="P44" s="30"/>
      <c r="Q44" s="29"/>
      <c r="R44" s="30"/>
      <c r="S44" s="31">
        <f>AVERAGE(S38:S42)</f>
        <v>6.692</v>
      </c>
      <c r="T44" s="27">
        <f>AVERAGE(T38:T42)</f>
        <v>0.86</v>
      </c>
      <c r="U44" s="27">
        <f>AVERAGE(U38:U42)</f>
        <v>2.12</v>
      </c>
      <c r="V44" s="27">
        <f>AVERAGE(V38:V42)</f>
        <v>5.34</v>
      </c>
      <c r="W44" s="29"/>
      <c r="X44" s="32"/>
    </row>
    <row r="45" spans="2:24" ht="22.5">
      <c r="B45" s="18"/>
      <c r="C45" s="19">
        <v>26</v>
      </c>
      <c r="D45" s="13">
        <v>15.8</v>
      </c>
      <c r="E45" s="13">
        <v>18.3</v>
      </c>
      <c r="F45" s="14">
        <v>0.5368055555555555</v>
      </c>
      <c r="G45" s="13">
        <v>12.8</v>
      </c>
      <c r="H45" s="15">
        <v>0.8888888888888888</v>
      </c>
      <c r="I45" s="13">
        <v>71.3</v>
      </c>
      <c r="J45" s="13">
        <v>91.4</v>
      </c>
      <c r="K45" s="13">
        <v>54.2</v>
      </c>
      <c r="L45" s="13">
        <v>18.1</v>
      </c>
      <c r="M45" s="13">
        <v>19.3</v>
      </c>
      <c r="N45" s="13">
        <v>17.4</v>
      </c>
      <c r="O45" s="13">
        <v>10</v>
      </c>
      <c r="P45" s="13">
        <v>4.5</v>
      </c>
      <c r="Q45" s="39" t="s">
        <v>116</v>
      </c>
      <c r="R45" s="13">
        <v>1.6</v>
      </c>
      <c r="S45" s="16">
        <v>7.56</v>
      </c>
      <c r="T45" s="13">
        <v>2</v>
      </c>
      <c r="U45" s="13">
        <v>4.3</v>
      </c>
      <c r="V45" s="13">
        <v>13.1</v>
      </c>
      <c r="W45" s="15">
        <v>0.63125</v>
      </c>
      <c r="X45" s="17" t="s">
        <v>117</v>
      </c>
    </row>
    <row r="46" spans="2:24" ht="13.5">
      <c r="B46" s="18"/>
      <c r="C46" s="19">
        <v>27</v>
      </c>
      <c r="D46" s="20">
        <v>14.2</v>
      </c>
      <c r="E46" s="20">
        <v>18.8</v>
      </c>
      <c r="F46" s="14">
        <v>0.5479166666666667</v>
      </c>
      <c r="G46" s="20">
        <v>8.9</v>
      </c>
      <c r="H46" s="33" t="s">
        <v>54</v>
      </c>
      <c r="I46" s="20">
        <v>65.8</v>
      </c>
      <c r="J46" s="20">
        <v>91.3</v>
      </c>
      <c r="K46" s="20">
        <v>40.9</v>
      </c>
      <c r="L46" s="20">
        <v>17.5</v>
      </c>
      <c r="M46" s="20">
        <v>19.3</v>
      </c>
      <c r="N46" s="20">
        <v>16.2</v>
      </c>
      <c r="O46" s="20">
        <v>0</v>
      </c>
      <c r="P46" s="20"/>
      <c r="Q46" s="15"/>
      <c r="R46" s="20">
        <v>7.5</v>
      </c>
      <c r="S46" s="21">
        <v>15.95</v>
      </c>
      <c r="T46" s="20">
        <v>1.4</v>
      </c>
      <c r="U46" s="20">
        <v>4.5</v>
      </c>
      <c r="V46" s="20">
        <v>12.5</v>
      </c>
      <c r="W46" s="15">
        <v>0.4444444444444444</v>
      </c>
      <c r="X46" s="22" t="s">
        <v>118</v>
      </c>
    </row>
    <row r="47" spans="2:24" ht="13.5">
      <c r="B47" s="18"/>
      <c r="C47" s="19">
        <v>28</v>
      </c>
      <c r="D47" s="20">
        <v>13.4</v>
      </c>
      <c r="E47" s="20">
        <v>20.1</v>
      </c>
      <c r="F47" s="14">
        <v>0.5805555555555556</v>
      </c>
      <c r="G47" s="20">
        <v>7.9</v>
      </c>
      <c r="H47" s="15">
        <v>0.25625000000000003</v>
      </c>
      <c r="I47" s="20">
        <v>75</v>
      </c>
      <c r="J47" s="20">
        <v>93.6</v>
      </c>
      <c r="K47" s="20">
        <v>46.2</v>
      </c>
      <c r="L47" s="20">
        <v>17.1</v>
      </c>
      <c r="M47" s="20">
        <v>19.3</v>
      </c>
      <c r="N47" s="20">
        <v>15.1</v>
      </c>
      <c r="O47" s="20">
        <v>0</v>
      </c>
      <c r="P47" s="20"/>
      <c r="Q47" s="15"/>
      <c r="R47" s="20">
        <v>8.4</v>
      </c>
      <c r="S47" s="21">
        <v>16.66</v>
      </c>
      <c r="T47" s="20">
        <v>1.2</v>
      </c>
      <c r="U47" s="20">
        <v>2.9</v>
      </c>
      <c r="V47" s="20">
        <v>5.6</v>
      </c>
      <c r="W47" s="15">
        <v>0.5812499999999999</v>
      </c>
      <c r="X47" s="22" t="s">
        <v>120</v>
      </c>
    </row>
    <row r="48" spans="2:24" ht="13.5">
      <c r="B48" s="18"/>
      <c r="C48" s="19">
        <v>29</v>
      </c>
      <c r="D48" s="20">
        <v>15.3</v>
      </c>
      <c r="E48" s="20">
        <v>18.5</v>
      </c>
      <c r="F48" s="14">
        <v>0.5854166666666667</v>
      </c>
      <c r="G48" s="20">
        <v>12.1</v>
      </c>
      <c r="H48" s="15">
        <v>0.17013888888888887</v>
      </c>
      <c r="I48" s="20">
        <v>85.9</v>
      </c>
      <c r="J48" s="20">
        <v>93</v>
      </c>
      <c r="K48" s="20">
        <v>74.5</v>
      </c>
      <c r="L48" s="20">
        <v>17.5</v>
      </c>
      <c r="M48" s="20">
        <v>18.6</v>
      </c>
      <c r="N48" s="20">
        <v>16.5</v>
      </c>
      <c r="O48" s="20">
        <v>0</v>
      </c>
      <c r="P48" s="20"/>
      <c r="Q48" s="15"/>
      <c r="R48" s="20">
        <v>0</v>
      </c>
      <c r="S48" s="21">
        <v>3.63</v>
      </c>
      <c r="T48" s="20">
        <v>0.7</v>
      </c>
      <c r="U48" s="20">
        <v>1.9</v>
      </c>
      <c r="V48" s="20">
        <v>4.4</v>
      </c>
      <c r="W48" s="15">
        <v>0.5409722222222222</v>
      </c>
      <c r="X48" s="22" t="s">
        <v>121</v>
      </c>
    </row>
    <row r="49" spans="2:24" ht="13.5">
      <c r="B49" s="18"/>
      <c r="C49" s="19">
        <v>30</v>
      </c>
      <c r="D49" s="20">
        <v>16.1</v>
      </c>
      <c r="E49" s="20">
        <v>21.6</v>
      </c>
      <c r="F49" s="14">
        <v>0.5701388888888889</v>
      </c>
      <c r="G49" s="20">
        <v>11.6</v>
      </c>
      <c r="H49" s="15">
        <v>0.9993055555555556</v>
      </c>
      <c r="I49" s="20">
        <v>79.2</v>
      </c>
      <c r="J49" s="20">
        <v>98.3</v>
      </c>
      <c r="K49" s="20">
        <v>45.8</v>
      </c>
      <c r="L49" s="20">
        <v>18.2</v>
      </c>
      <c r="M49" s="20">
        <v>20.2</v>
      </c>
      <c r="N49" s="20">
        <v>16.7</v>
      </c>
      <c r="O49" s="20">
        <v>0</v>
      </c>
      <c r="P49" s="20"/>
      <c r="Q49" s="15"/>
      <c r="R49" s="20">
        <v>8.6</v>
      </c>
      <c r="S49" s="21">
        <v>15.65</v>
      </c>
      <c r="T49" s="20">
        <v>1.2</v>
      </c>
      <c r="U49" s="20">
        <v>4.2</v>
      </c>
      <c r="V49" s="20">
        <v>8.4</v>
      </c>
      <c r="W49" s="15">
        <v>0.548611111111111</v>
      </c>
      <c r="X49" s="22" t="s">
        <v>122</v>
      </c>
    </row>
    <row r="50" spans="2:24" ht="13.5">
      <c r="B50" s="18"/>
      <c r="C50" s="19">
        <v>31</v>
      </c>
      <c r="D50" s="20">
        <v>14.6</v>
      </c>
      <c r="E50" s="20">
        <v>20.8</v>
      </c>
      <c r="F50" s="14">
        <v>0.5569444444444445</v>
      </c>
      <c r="G50" s="20">
        <v>9.7</v>
      </c>
      <c r="H50" s="15">
        <v>0.26805555555555555</v>
      </c>
      <c r="I50" s="20">
        <v>75.3</v>
      </c>
      <c r="J50" s="20">
        <v>94.5</v>
      </c>
      <c r="K50" s="20">
        <v>45.6</v>
      </c>
      <c r="L50" s="20">
        <v>17.6</v>
      </c>
      <c r="M50" s="20">
        <v>19.4</v>
      </c>
      <c r="N50" s="20">
        <v>16</v>
      </c>
      <c r="O50" s="20">
        <v>0</v>
      </c>
      <c r="P50" s="20"/>
      <c r="Q50" s="15"/>
      <c r="R50" s="20">
        <v>6.1</v>
      </c>
      <c r="S50" s="21">
        <v>14.05</v>
      </c>
      <c r="T50" s="20">
        <v>1.1</v>
      </c>
      <c r="U50" s="20">
        <v>3</v>
      </c>
      <c r="V50" s="20">
        <v>8.1</v>
      </c>
      <c r="W50" s="15">
        <v>0.46875</v>
      </c>
      <c r="X50" s="22" t="s">
        <v>123</v>
      </c>
    </row>
    <row r="51" spans="2:24" ht="13.5">
      <c r="B51" s="43" t="s">
        <v>29</v>
      </c>
      <c r="C51" s="23" t="s">
        <v>22</v>
      </c>
      <c r="D51" s="13">
        <f>SUM(D45:D50)</f>
        <v>89.4</v>
      </c>
      <c r="E51" s="13">
        <f>SUM(E45:E50)</f>
        <v>118.10000000000001</v>
      </c>
      <c r="F51" s="24"/>
      <c r="G51" s="13">
        <f>SUM(G45:G50)</f>
        <v>63</v>
      </c>
      <c r="H51" s="25"/>
      <c r="I51" s="13">
        <f aca="true" t="shared" si="14" ref="I51:P51">SUM(I45:I50)</f>
        <v>452.5</v>
      </c>
      <c r="J51" s="13">
        <f t="shared" si="14"/>
        <v>562.0999999999999</v>
      </c>
      <c r="K51" s="13">
        <f t="shared" si="14"/>
        <v>307.20000000000005</v>
      </c>
      <c r="L51" s="13">
        <f t="shared" si="14"/>
        <v>106</v>
      </c>
      <c r="M51" s="13">
        <f t="shared" si="14"/>
        <v>116.1</v>
      </c>
      <c r="N51" s="13">
        <f t="shared" si="14"/>
        <v>97.89999999999999</v>
      </c>
      <c r="O51" s="13">
        <f t="shared" si="14"/>
        <v>10</v>
      </c>
      <c r="P51" s="13">
        <f t="shared" si="14"/>
        <v>4.5</v>
      </c>
      <c r="Q51" s="25"/>
      <c r="R51" s="13">
        <f>SUM(R45:R50)</f>
        <v>32.2</v>
      </c>
      <c r="S51" s="16">
        <f>SUM(S45:S50)</f>
        <v>73.5</v>
      </c>
      <c r="T51" s="13">
        <f>SUM(T45:T50)</f>
        <v>7.6</v>
      </c>
      <c r="U51" s="13">
        <f>SUM(U45:U50)</f>
        <v>20.8</v>
      </c>
      <c r="V51" s="13">
        <f>SUM(V45:V50)</f>
        <v>52.1</v>
      </c>
      <c r="W51" s="25"/>
      <c r="X51" s="17"/>
    </row>
    <row r="52" spans="2:24" ht="13.5">
      <c r="B52" s="44"/>
      <c r="C52" s="26" t="s">
        <v>3</v>
      </c>
      <c r="D52" s="27">
        <f>AVERAGE(D45:D50)</f>
        <v>14.9</v>
      </c>
      <c r="E52" s="27">
        <f>AVERAGE(E45:E50)</f>
        <v>19.683333333333334</v>
      </c>
      <c r="F52" s="28"/>
      <c r="G52" s="27">
        <f>AVERAGE(G45:G50)</f>
        <v>10.5</v>
      </c>
      <c r="H52" s="29"/>
      <c r="I52" s="27">
        <f aca="true" t="shared" si="15" ref="I52:N52">AVERAGE(I45:I50)</f>
        <v>75.41666666666667</v>
      </c>
      <c r="J52" s="27">
        <f t="shared" si="15"/>
        <v>93.68333333333332</v>
      </c>
      <c r="K52" s="27">
        <f t="shared" si="15"/>
        <v>51.20000000000001</v>
      </c>
      <c r="L52" s="27">
        <f t="shared" si="15"/>
        <v>17.666666666666668</v>
      </c>
      <c r="M52" s="27">
        <f t="shared" si="15"/>
        <v>19.349999999999998</v>
      </c>
      <c r="N52" s="27">
        <f t="shared" si="15"/>
        <v>16.316666666666666</v>
      </c>
      <c r="O52" s="30"/>
      <c r="P52" s="30"/>
      <c r="Q52" s="29"/>
      <c r="R52" s="30"/>
      <c r="S52" s="31">
        <f>AVERAGE(S45:S50)</f>
        <v>12.25</v>
      </c>
      <c r="T52" s="27">
        <f>AVERAGE(T45:T50)</f>
        <v>1.2666666666666666</v>
      </c>
      <c r="U52" s="27">
        <f>AVERAGE(U45:U50)</f>
        <v>3.466666666666667</v>
      </c>
      <c r="V52" s="27">
        <f>AVERAGE(V45:V50)</f>
        <v>8.683333333333334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180.20000000000002</v>
      </c>
      <c r="E53" s="13">
        <f>SUM(E38:E42,E45:E50)</f>
        <v>226.5</v>
      </c>
      <c r="F53" s="24"/>
      <c r="G53" s="13">
        <f>SUM(G38:G42,G45:G50)</f>
        <v>141.5</v>
      </c>
      <c r="H53" s="25"/>
      <c r="I53" s="13">
        <f aca="true" t="shared" si="16" ref="I53:P53">SUM(I38:I42,I45:I50)</f>
        <v>911.0999999999999</v>
      </c>
      <c r="J53" s="13">
        <f t="shared" si="16"/>
        <v>1058.8</v>
      </c>
      <c r="K53" s="13">
        <f t="shared" si="16"/>
        <v>677.4999999999999</v>
      </c>
      <c r="L53" s="13">
        <f t="shared" si="16"/>
        <v>205.79999999999998</v>
      </c>
      <c r="M53" s="13">
        <f t="shared" si="16"/>
        <v>222.6</v>
      </c>
      <c r="N53" s="13">
        <f t="shared" si="16"/>
        <v>190.7</v>
      </c>
      <c r="O53" s="13">
        <f t="shared" si="16"/>
        <v>98</v>
      </c>
      <c r="P53" s="13">
        <f t="shared" si="16"/>
        <v>20.5</v>
      </c>
      <c r="Q53" s="25"/>
      <c r="R53" s="13">
        <f>SUM(R38:R42,R45:R50)</f>
        <v>42.2</v>
      </c>
      <c r="S53" s="16">
        <f>SUM(S38:S42,S45:S50)</f>
        <v>106.96</v>
      </c>
      <c r="T53" s="13">
        <f>SUM(T38:T42,T45:T50)</f>
        <v>11.899999999999997</v>
      </c>
      <c r="U53" s="13">
        <f>SUM(U38:U42,U45:U50)</f>
        <v>31.399999999999995</v>
      </c>
      <c r="V53" s="13">
        <f>SUM(V38:V42,V45:V50)</f>
        <v>78.8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16.381818181818183</v>
      </c>
      <c r="E54" s="27">
        <f>AVERAGE(E38:E42,E45:E50)</f>
        <v>20.59090909090909</v>
      </c>
      <c r="F54" s="28"/>
      <c r="G54" s="27">
        <f>AVERAGE(G38:G42,G45:G50)</f>
        <v>12.863636363636363</v>
      </c>
      <c r="H54" s="29"/>
      <c r="I54" s="27">
        <f aca="true" t="shared" si="17" ref="I54:N54">AVERAGE(I38:I42,I45:I50)</f>
        <v>82.82727272727271</v>
      </c>
      <c r="J54" s="27">
        <f t="shared" si="17"/>
        <v>96.25454545454545</v>
      </c>
      <c r="K54" s="27">
        <f t="shared" si="17"/>
        <v>61.59090909090908</v>
      </c>
      <c r="L54" s="27">
        <f t="shared" si="17"/>
        <v>18.709090909090907</v>
      </c>
      <c r="M54" s="27">
        <f t="shared" si="17"/>
        <v>20.236363636363635</v>
      </c>
      <c r="N54" s="27">
        <f t="shared" si="17"/>
        <v>17.336363636363636</v>
      </c>
      <c r="O54" s="30"/>
      <c r="P54" s="30"/>
      <c r="Q54" s="29"/>
      <c r="R54" s="30"/>
      <c r="S54" s="31">
        <f>AVERAGE(S38:S42,S45:S50)</f>
        <v>9.723636363636363</v>
      </c>
      <c r="T54" s="27">
        <f>AVERAGE(T38:T42,T45:T50)</f>
        <v>1.0818181818181816</v>
      </c>
      <c r="U54" s="27">
        <f>AVERAGE(U38:U42,U45:U50)</f>
        <v>2.854545454545454</v>
      </c>
      <c r="V54" s="27">
        <f>AVERAGE(V38:V42,V45:V50)</f>
        <v>7.163636363636363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593.6999999999999</v>
      </c>
      <c r="E55" s="13">
        <f>SUM(E6:E10,E13:E17,E22:E26,E29:E33,E38:E42,E45:E50)</f>
        <v>731.4999999999998</v>
      </c>
      <c r="F55" s="24"/>
      <c r="G55" s="13">
        <f>SUM(G6:G10,G13:G17,G22:G26,G29:G33,G38:G42,G45:G50)</f>
        <v>479.2000000000001</v>
      </c>
      <c r="H55" s="25"/>
      <c r="I55" s="13">
        <f aca="true" t="shared" si="18" ref="I55:O55">SUM(I6:I10,I13:I17,I22:I26,I29:I33,I38:I42,I45:I50)</f>
        <v>2462.2000000000003</v>
      </c>
      <c r="J55" s="13">
        <f t="shared" si="18"/>
        <v>2928.1000000000004</v>
      </c>
      <c r="K55" s="13">
        <f t="shared" si="18"/>
        <v>1849.2</v>
      </c>
      <c r="L55" s="13">
        <f t="shared" si="18"/>
        <v>673.7</v>
      </c>
      <c r="M55" s="13">
        <f t="shared" si="18"/>
        <v>725.5999999999998</v>
      </c>
      <c r="N55" s="13">
        <f t="shared" si="18"/>
        <v>628.8</v>
      </c>
      <c r="O55" s="13">
        <f t="shared" si="18"/>
        <v>254</v>
      </c>
      <c r="P55" s="13"/>
      <c r="Q55" s="25"/>
      <c r="R55" s="13">
        <f>SUM(R6:R10,R13:R17,R22:R26,R29:R33,R38:R42,R45:R50)</f>
        <v>142.29999999999998</v>
      </c>
      <c r="S55" s="16">
        <f>SUM(S6:S10,S13:S17,S22:S26,S29:S33,S38:S42,S45:S50)</f>
        <v>352.08</v>
      </c>
      <c r="T55" s="13">
        <f>SUM(T6:T10,T13:T17,T22:T26,T29:T33,T38:T42,T45:T50)</f>
        <v>36.10000000000001</v>
      </c>
      <c r="U55" s="13">
        <f>SUM(U6:U10,U13:U17,U22:U26,U29:U33,U38:U42,U45:U50)</f>
        <v>95.30000000000001</v>
      </c>
      <c r="V55" s="13">
        <f>SUM(V6:V10,V13:V17,V22:V26,V29:V33,V38:V42,V45:V50)</f>
        <v>247.29999999999998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19.151612903225804</v>
      </c>
      <c r="E56" s="27">
        <f>AVERAGE(E6:E10,E13:E17,E22:E26,E29:E33,E38:E42,E45:E50)</f>
        <v>23.59677419354838</v>
      </c>
      <c r="F56" s="28"/>
      <c r="G56" s="27">
        <f>AVERAGE(G6:G10,G13:G17,G22:G26,G29:G33,G38:G42,G45:G50)</f>
        <v>15.458064516129035</v>
      </c>
      <c r="H56" s="29"/>
      <c r="I56" s="27">
        <f aca="true" t="shared" si="19" ref="I56:N56">AVERAGE(I6:I10,I13:I17,I22:I26,I29:I33,I38:I42,I45:I50)</f>
        <v>79.42580645161291</v>
      </c>
      <c r="J56" s="27">
        <f t="shared" si="19"/>
        <v>94.45483870967743</v>
      </c>
      <c r="K56" s="27">
        <f t="shared" si="19"/>
        <v>59.65161290322581</v>
      </c>
      <c r="L56" s="27">
        <f t="shared" si="19"/>
        <v>21.73225806451613</v>
      </c>
      <c r="M56" s="27">
        <f t="shared" si="19"/>
        <v>23.40645161290322</v>
      </c>
      <c r="N56" s="27">
        <f t="shared" si="19"/>
        <v>20.283870967741933</v>
      </c>
      <c r="O56" s="30"/>
      <c r="P56" s="30"/>
      <c r="Q56" s="29"/>
      <c r="R56" s="30"/>
      <c r="S56" s="31">
        <f>AVERAGE(S6:S10,S13:S17,S22:S26,S29:S33,S38:S42,S45:S50)</f>
        <v>11.35741935483871</v>
      </c>
      <c r="T56" s="27">
        <f>AVERAGE(T6:T10,T13:T17,T22:T26,T29:T33,T38:T42,T45:T50)</f>
        <v>1.1645161290322583</v>
      </c>
      <c r="U56" s="27">
        <f>AVERAGE(U6:U10,U13:U17,U22:U26,U29:U33,U38:U42,U45:U50)</f>
        <v>3.0741935483870972</v>
      </c>
      <c r="V56" s="27">
        <f>AVERAGE(V6:V10,V13:V17,V22:V26,V29:V33,V38:V42,V45:V50)</f>
        <v>7.977419354838709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1496062992125984" bottom="0.2362204724409449" header="0.5118110236220472" footer="0.5118110236220472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R5" sqref="R5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48</v>
      </c>
      <c r="C2" s="2" t="s">
        <v>0</v>
      </c>
      <c r="D2" s="3" t="s">
        <v>41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167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14.5</v>
      </c>
      <c r="E6" s="13">
        <v>21.3</v>
      </c>
      <c r="F6" s="14">
        <v>0.5680555555555555</v>
      </c>
      <c r="G6" s="13">
        <v>10</v>
      </c>
      <c r="H6" s="15">
        <v>0.16180555555555556</v>
      </c>
      <c r="I6" s="13">
        <v>74.7</v>
      </c>
      <c r="J6" s="13">
        <v>91.6</v>
      </c>
      <c r="K6" s="13">
        <v>47.1</v>
      </c>
      <c r="L6" s="13">
        <v>17.4</v>
      </c>
      <c r="M6" s="13">
        <v>19.7</v>
      </c>
      <c r="N6" s="13">
        <v>15.7</v>
      </c>
      <c r="O6" s="13">
        <v>0</v>
      </c>
      <c r="P6" s="13"/>
      <c r="Q6" s="15"/>
      <c r="R6" s="13">
        <v>8.7</v>
      </c>
      <c r="S6" s="16">
        <v>15.49</v>
      </c>
      <c r="T6" s="13">
        <v>1.1</v>
      </c>
      <c r="U6" s="13">
        <v>2.8</v>
      </c>
      <c r="V6" s="13">
        <v>6</v>
      </c>
      <c r="W6" s="15">
        <v>0.545138888888889</v>
      </c>
      <c r="X6" s="17" t="s">
        <v>124</v>
      </c>
    </row>
    <row r="7" spans="2:24" ht="13.5">
      <c r="B7" s="18"/>
      <c r="C7" s="19">
        <v>2</v>
      </c>
      <c r="D7" s="20">
        <v>15.6</v>
      </c>
      <c r="E7" s="20">
        <v>21.2</v>
      </c>
      <c r="F7" s="14">
        <v>0.576388888888889</v>
      </c>
      <c r="G7" s="20">
        <v>10.9</v>
      </c>
      <c r="H7" s="15">
        <v>0.24513888888888888</v>
      </c>
      <c r="I7" s="20">
        <v>80.5</v>
      </c>
      <c r="J7" s="20">
        <v>92.1</v>
      </c>
      <c r="K7" s="20">
        <v>62.4</v>
      </c>
      <c r="L7" s="20">
        <v>17.6</v>
      </c>
      <c r="M7" s="20">
        <v>19.4</v>
      </c>
      <c r="N7" s="20">
        <v>15.9</v>
      </c>
      <c r="O7" s="20">
        <v>0</v>
      </c>
      <c r="P7" s="20"/>
      <c r="Q7" s="15"/>
      <c r="R7" s="20">
        <v>5.5</v>
      </c>
      <c r="S7" s="21">
        <v>11.06</v>
      </c>
      <c r="T7" s="20">
        <v>1.1</v>
      </c>
      <c r="U7" s="20">
        <v>2.5</v>
      </c>
      <c r="V7" s="20">
        <v>4.1</v>
      </c>
      <c r="W7" s="15">
        <v>0.607638888888889</v>
      </c>
      <c r="X7" s="22" t="s">
        <v>125</v>
      </c>
    </row>
    <row r="8" spans="2:24" ht="13.5">
      <c r="B8" s="18"/>
      <c r="C8" s="19">
        <v>3</v>
      </c>
      <c r="D8" s="20">
        <v>17.8</v>
      </c>
      <c r="E8" s="20">
        <v>21.6</v>
      </c>
      <c r="F8" s="14">
        <v>0.5750000000000001</v>
      </c>
      <c r="G8" s="20">
        <v>14.9</v>
      </c>
      <c r="H8" s="15">
        <v>0.02291666666666667</v>
      </c>
      <c r="I8" s="20">
        <v>92</v>
      </c>
      <c r="J8" s="20">
        <v>98.9</v>
      </c>
      <c r="K8" s="20">
        <v>80.9</v>
      </c>
      <c r="L8" s="20">
        <v>18.3</v>
      </c>
      <c r="M8" s="20">
        <v>19.5</v>
      </c>
      <c r="N8" s="20">
        <v>17.4</v>
      </c>
      <c r="O8" s="20">
        <v>7.5</v>
      </c>
      <c r="P8" s="20">
        <v>2.5</v>
      </c>
      <c r="Q8" s="15">
        <v>0.9583333333333334</v>
      </c>
      <c r="R8" s="20">
        <v>0</v>
      </c>
      <c r="S8" s="21">
        <v>3.58</v>
      </c>
      <c r="T8" s="20">
        <v>1</v>
      </c>
      <c r="U8" s="20">
        <v>2.3</v>
      </c>
      <c r="V8" s="20">
        <v>4.5</v>
      </c>
      <c r="W8" s="15">
        <v>0.8347222222222223</v>
      </c>
      <c r="X8" s="22" t="s">
        <v>127</v>
      </c>
    </row>
    <row r="9" spans="2:24" ht="13.5">
      <c r="B9" s="18"/>
      <c r="C9" s="19">
        <v>4</v>
      </c>
      <c r="D9" s="20">
        <v>16.2</v>
      </c>
      <c r="E9" s="20">
        <v>20.6</v>
      </c>
      <c r="F9" s="14">
        <v>0.5638888888888889</v>
      </c>
      <c r="G9" s="20">
        <v>11</v>
      </c>
      <c r="H9" s="33" t="s">
        <v>54</v>
      </c>
      <c r="I9" s="20">
        <v>85.7</v>
      </c>
      <c r="J9" s="20">
        <v>99.1</v>
      </c>
      <c r="K9" s="20">
        <v>55.1</v>
      </c>
      <c r="L9" s="20">
        <v>18.9</v>
      </c>
      <c r="M9" s="20">
        <v>20.4</v>
      </c>
      <c r="N9" s="20">
        <v>17.6</v>
      </c>
      <c r="O9" s="20">
        <v>16</v>
      </c>
      <c r="P9" s="20">
        <v>5</v>
      </c>
      <c r="Q9" s="15">
        <v>0.041666666666666664</v>
      </c>
      <c r="R9" s="20">
        <v>5.1</v>
      </c>
      <c r="S9" s="21">
        <v>10.7</v>
      </c>
      <c r="T9" s="20">
        <v>1.1</v>
      </c>
      <c r="U9" s="20">
        <v>4.9</v>
      </c>
      <c r="V9" s="20">
        <v>10.5</v>
      </c>
      <c r="W9" s="15">
        <v>0.6069444444444444</v>
      </c>
      <c r="X9" s="22" t="s">
        <v>126</v>
      </c>
    </row>
    <row r="10" spans="2:24" ht="13.5">
      <c r="B10" s="18"/>
      <c r="C10" s="19">
        <v>5</v>
      </c>
      <c r="D10" s="20">
        <v>13.5</v>
      </c>
      <c r="E10" s="20">
        <v>19.1</v>
      </c>
      <c r="F10" s="14">
        <v>0.6020833333333333</v>
      </c>
      <c r="G10" s="20">
        <v>9.7</v>
      </c>
      <c r="H10" s="15">
        <v>0.9743055555555555</v>
      </c>
      <c r="I10" s="20">
        <v>74.3</v>
      </c>
      <c r="J10" s="20">
        <v>96</v>
      </c>
      <c r="K10" s="20">
        <v>44.8</v>
      </c>
      <c r="L10" s="20">
        <v>17.3</v>
      </c>
      <c r="M10" s="20">
        <v>19</v>
      </c>
      <c r="N10" s="20">
        <v>16</v>
      </c>
      <c r="O10" s="20">
        <v>0</v>
      </c>
      <c r="P10" s="20"/>
      <c r="Q10" s="15"/>
      <c r="R10" s="20">
        <v>8.6</v>
      </c>
      <c r="S10" s="21">
        <v>15.53</v>
      </c>
      <c r="T10" s="20">
        <v>1.2</v>
      </c>
      <c r="U10" s="20">
        <v>3.3</v>
      </c>
      <c r="V10" s="20">
        <v>9.4</v>
      </c>
      <c r="W10" s="15">
        <v>0.5013888888888889</v>
      </c>
      <c r="X10" s="22" t="s">
        <v>128</v>
      </c>
    </row>
    <row r="11" spans="2:24" ht="13.5">
      <c r="B11" s="43" t="s">
        <v>21</v>
      </c>
      <c r="C11" s="23" t="s">
        <v>22</v>
      </c>
      <c r="D11" s="13">
        <f>SUM(D6:D10)</f>
        <v>77.60000000000001</v>
      </c>
      <c r="E11" s="13">
        <f>SUM(E6:E10)</f>
        <v>103.79999999999998</v>
      </c>
      <c r="F11" s="24"/>
      <c r="G11" s="13">
        <f>SUM(G6:G10)</f>
        <v>56.5</v>
      </c>
      <c r="H11" s="25"/>
      <c r="I11" s="13">
        <f aca="true" t="shared" si="0" ref="I11:P11">SUM(I6:I10)</f>
        <v>407.2</v>
      </c>
      <c r="J11" s="13">
        <f t="shared" si="0"/>
        <v>477.70000000000005</v>
      </c>
      <c r="K11" s="13">
        <f t="shared" si="0"/>
        <v>290.3</v>
      </c>
      <c r="L11" s="13">
        <f t="shared" si="0"/>
        <v>89.49999999999999</v>
      </c>
      <c r="M11" s="13">
        <f t="shared" si="0"/>
        <v>98</v>
      </c>
      <c r="N11" s="13">
        <f t="shared" si="0"/>
        <v>82.6</v>
      </c>
      <c r="O11" s="13">
        <f t="shared" si="0"/>
        <v>23.5</v>
      </c>
      <c r="P11" s="13">
        <f t="shared" si="0"/>
        <v>7.5</v>
      </c>
      <c r="Q11" s="25"/>
      <c r="R11" s="13">
        <f>SUM(R6:R10)</f>
        <v>27.9</v>
      </c>
      <c r="S11" s="16">
        <f>SUM(S6:S10)</f>
        <v>56.36</v>
      </c>
      <c r="T11" s="13">
        <f>SUM(T6:T10)</f>
        <v>5.500000000000001</v>
      </c>
      <c r="U11" s="13">
        <f>SUM(U6:U10)</f>
        <v>15.8</v>
      </c>
      <c r="V11" s="13">
        <f>SUM(V6:V10)</f>
        <v>34.5</v>
      </c>
      <c r="W11" s="25"/>
      <c r="X11" s="17"/>
    </row>
    <row r="12" spans="2:24" ht="13.5">
      <c r="B12" s="44"/>
      <c r="C12" s="26" t="s">
        <v>3</v>
      </c>
      <c r="D12" s="27">
        <f>AVERAGE(D6:D10)</f>
        <v>15.520000000000001</v>
      </c>
      <c r="E12" s="27">
        <f>AVERAGE(E6:E10)</f>
        <v>20.759999999999998</v>
      </c>
      <c r="F12" s="28"/>
      <c r="G12" s="27">
        <f>AVERAGE(G6:G10)</f>
        <v>11.3</v>
      </c>
      <c r="H12" s="29"/>
      <c r="I12" s="27">
        <f aca="true" t="shared" si="1" ref="I12:N12">AVERAGE(I6:I10)</f>
        <v>81.44</v>
      </c>
      <c r="J12" s="27">
        <f t="shared" si="1"/>
        <v>95.54</v>
      </c>
      <c r="K12" s="27">
        <f t="shared" si="1"/>
        <v>58.06</v>
      </c>
      <c r="L12" s="27">
        <f t="shared" si="1"/>
        <v>17.9</v>
      </c>
      <c r="M12" s="27">
        <f t="shared" si="1"/>
        <v>19.6</v>
      </c>
      <c r="N12" s="27">
        <f t="shared" si="1"/>
        <v>16.52</v>
      </c>
      <c r="O12" s="30"/>
      <c r="P12" s="30"/>
      <c r="Q12" s="29"/>
      <c r="R12" s="30"/>
      <c r="S12" s="31">
        <f>AVERAGE(S6:S10)</f>
        <v>11.272</v>
      </c>
      <c r="T12" s="27">
        <f>AVERAGE(T6:T10)</f>
        <v>1.1</v>
      </c>
      <c r="U12" s="27">
        <f>AVERAGE(U6:U10)</f>
        <v>3.16</v>
      </c>
      <c r="V12" s="27">
        <f>AVERAGE(V6:V10)</f>
        <v>6.9</v>
      </c>
      <c r="W12" s="29"/>
      <c r="X12" s="32"/>
    </row>
    <row r="13" spans="2:24" ht="13.5">
      <c r="B13" s="18"/>
      <c r="C13" s="19">
        <v>6</v>
      </c>
      <c r="D13" s="13">
        <v>14.3</v>
      </c>
      <c r="E13" s="13">
        <v>19.5</v>
      </c>
      <c r="F13" s="14">
        <v>0.49513888888888885</v>
      </c>
      <c r="G13" s="13">
        <v>8.8</v>
      </c>
      <c r="H13" s="15">
        <v>0.08819444444444445</v>
      </c>
      <c r="I13" s="13">
        <v>83.4</v>
      </c>
      <c r="J13" s="13">
        <v>96.9</v>
      </c>
      <c r="K13" s="13">
        <v>57.9</v>
      </c>
      <c r="L13" s="13">
        <v>16.8</v>
      </c>
      <c r="M13" s="13">
        <v>18.4</v>
      </c>
      <c r="N13" s="13">
        <v>15.1</v>
      </c>
      <c r="O13" s="13">
        <v>0.5</v>
      </c>
      <c r="P13" s="13">
        <v>0.5</v>
      </c>
      <c r="Q13" s="15">
        <v>0.9583333333333334</v>
      </c>
      <c r="R13" s="13">
        <v>4.4</v>
      </c>
      <c r="S13" s="16">
        <v>10.19</v>
      </c>
      <c r="T13" s="13">
        <v>1.2</v>
      </c>
      <c r="U13" s="13">
        <v>2.9</v>
      </c>
      <c r="V13" s="13">
        <v>6.3</v>
      </c>
      <c r="W13" s="15">
        <v>0.9597222222222223</v>
      </c>
      <c r="X13" s="17" t="s">
        <v>129</v>
      </c>
    </row>
    <row r="14" spans="2:24" ht="13.5">
      <c r="B14" s="18"/>
      <c r="C14" s="19">
        <v>7</v>
      </c>
      <c r="D14" s="20">
        <v>16.3</v>
      </c>
      <c r="E14" s="20">
        <v>21.6</v>
      </c>
      <c r="F14" s="14">
        <v>0.6298611111111111</v>
      </c>
      <c r="G14" s="20">
        <v>10.5</v>
      </c>
      <c r="H14" s="33" t="s">
        <v>54</v>
      </c>
      <c r="I14" s="20">
        <v>89.3</v>
      </c>
      <c r="J14" s="20">
        <v>98.5</v>
      </c>
      <c r="K14" s="20">
        <v>59.7</v>
      </c>
      <c r="L14" s="20">
        <v>17.9</v>
      </c>
      <c r="M14" s="20">
        <v>19.5</v>
      </c>
      <c r="N14" s="20">
        <v>16.9</v>
      </c>
      <c r="O14" s="20">
        <v>4.5</v>
      </c>
      <c r="P14" s="20">
        <v>2</v>
      </c>
      <c r="Q14" s="15">
        <v>0.041666666666666664</v>
      </c>
      <c r="R14" s="20">
        <v>2.6</v>
      </c>
      <c r="S14" s="21">
        <v>7.083</v>
      </c>
      <c r="T14" s="20">
        <v>1.1</v>
      </c>
      <c r="U14" s="20">
        <v>3.2</v>
      </c>
      <c r="V14" s="20">
        <v>7.9</v>
      </c>
      <c r="W14" s="15">
        <v>0.5715277777777777</v>
      </c>
      <c r="X14" s="22" t="s">
        <v>130</v>
      </c>
    </row>
    <row r="15" spans="2:24" ht="13.5">
      <c r="B15" s="18"/>
      <c r="C15" s="19">
        <v>8</v>
      </c>
      <c r="D15" s="20">
        <v>13.3</v>
      </c>
      <c r="E15" s="20">
        <v>20.1</v>
      </c>
      <c r="F15" s="14">
        <v>0.5756944444444444</v>
      </c>
      <c r="G15" s="20">
        <v>9.3</v>
      </c>
      <c r="H15" s="15">
        <v>0.16111111111111112</v>
      </c>
      <c r="I15" s="20">
        <v>75.3</v>
      </c>
      <c r="J15" s="20">
        <v>92.8</v>
      </c>
      <c r="K15" s="20">
        <v>42.7</v>
      </c>
      <c r="L15" s="20">
        <v>16.6</v>
      </c>
      <c r="M15" s="20">
        <v>18.5</v>
      </c>
      <c r="N15" s="20">
        <v>15.2</v>
      </c>
      <c r="O15" s="20">
        <v>0</v>
      </c>
      <c r="P15" s="20"/>
      <c r="Q15" s="15"/>
      <c r="R15" s="20">
        <v>6.1</v>
      </c>
      <c r="S15" s="21">
        <v>12.36</v>
      </c>
      <c r="T15" s="20">
        <v>1.6</v>
      </c>
      <c r="U15" s="20">
        <v>3.1</v>
      </c>
      <c r="V15" s="20">
        <v>7.8</v>
      </c>
      <c r="W15" s="15">
        <v>0.55625</v>
      </c>
      <c r="X15" s="22" t="s">
        <v>131</v>
      </c>
    </row>
    <row r="16" spans="2:24" ht="13.5">
      <c r="B16" s="18"/>
      <c r="C16" s="19">
        <v>9</v>
      </c>
      <c r="D16" s="20">
        <v>14.7</v>
      </c>
      <c r="E16" s="20">
        <v>19.8</v>
      </c>
      <c r="F16" s="14">
        <v>0.5888888888888889</v>
      </c>
      <c r="G16" s="20">
        <v>8.8</v>
      </c>
      <c r="H16" s="15">
        <v>0.1763888888888889</v>
      </c>
      <c r="I16" s="20">
        <v>73.9</v>
      </c>
      <c r="J16" s="20">
        <v>94.1</v>
      </c>
      <c r="K16" s="20">
        <v>48</v>
      </c>
      <c r="L16" s="20">
        <v>16.2</v>
      </c>
      <c r="M16" s="20">
        <v>17.9</v>
      </c>
      <c r="N16" s="20">
        <v>14.5</v>
      </c>
      <c r="O16" s="20">
        <v>0</v>
      </c>
      <c r="P16" s="20"/>
      <c r="Q16" s="15"/>
      <c r="R16" s="20">
        <v>5.3</v>
      </c>
      <c r="S16" s="21">
        <v>10.82</v>
      </c>
      <c r="T16" s="20">
        <v>1.1</v>
      </c>
      <c r="U16" s="20">
        <v>3.5</v>
      </c>
      <c r="V16" s="20">
        <v>8.6</v>
      </c>
      <c r="W16" s="15">
        <v>0.9347222222222222</v>
      </c>
      <c r="X16" s="22" t="s">
        <v>137</v>
      </c>
    </row>
    <row r="17" spans="2:24" ht="13.5">
      <c r="B17" s="18"/>
      <c r="C17" s="19">
        <v>10</v>
      </c>
      <c r="D17" s="20">
        <v>18.5</v>
      </c>
      <c r="E17" s="20">
        <v>21.8</v>
      </c>
      <c r="F17" s="14">
        <v>0.5881944444444445</v>
      </c>
      <c r="G17" s="20">
        <v>14.5</v>
      </c>
      <c r="H17" s="33" t="s">
        <v>54</v>
      </c>
      <c r="I17" s="20">
        <v>81</v>
      </c>
      <c r="J17" s="20">
        <v>94.9</v>
      </c>
      <c r="K17" s="20">
        <v>53.5</v>
      </c>
      <c r="L17" s="20">
        <v>17.1</v>
      </c>
      <c r="M17" s="20">
        <v>18.3</v>
      </c>
      <c r="N17" s="20">
        <v>16.1</v>
      </c>
      <c r="O17" s="20">
        <v>3</v>
      </c>
      <c r="P17" s="20">
        <v>1.5</v>
      </c>
      <c r="Q17" s="15">
        <v>0.375</v>
      </c>
      <c r="R17" s="20">
        <v>0</v>
      </c>
      <c r="S17" s="21">
        <v>3.26</v>
      </c>
      <c r="T17" s="20">
        <v>1.4</v>
      </c>
      <c r="U17" s="20">
        <v>3.2</v>
      </c>
      <c r="V17" s="20">
        <v>9.2</v>
      </c>
      <c r="W17" s="15">
        <v>0.37777777777777777</v>
      </c>
      <c r="X17" s="22" t="s">
        <v>132</v>
      </c>
    </row>
    <row r="18" spans="2:24" ht="13.5">
      <c r="B18" s="43" t="s">
        <v>23</v>
      </c>
      <c r="C18" s="23" t="s">
        <v>22</v>
      </c>
      <c r="D18" s="13">
        <f>SUM(D13:D17)</f>
        <v>77.10000000000001</v>
      </c>
      <c r="E18" s="13">
        <f>SUM(E13:E17)</f>
        <v>102.8</v>
      </c>
      <c r="F18" s="24"/>
      <c r="G18" s="13">
        <f>SUM(G13:G17)</f>
        <v>51.900000000000006</v>
      </c>
      <c r="H18" s="25"/>
      <c r="I18" s="13">
        <f aca="true" t="shared" si="2" ref="I18:P18">SUM(I13:I17)</f>
        <v>402.9</v>
      </c>
      <c r="J18" s="13">
        <f t="shared" si="2"/>
        <v>477.19999999999993</v>
      </c>
      <c r="K18" s="13">
        <f t="shared" si="2"/>
        <v>261.8</v>
      </c>
      <c r="L18" s="13">
        <f t="shared" si="2"/>
        <v>84.6</v>
      </c>
      <c r="M18" s="13">
        <f t="shared" si="2"/>
        <v>92.6</v>
      </c>
      <c r="N18" s="13">
        <f t="shared" si="2"/>
        <v>77.80000000000001</v>
      </c>
      <c r="O18" s="13">
        <f t="shared" si="2"/>
        <v>8</v>
      </c>
      <c r="P18" s="13">
        <f t="shared" si="2"/>
        <v>4</v>
      </c>
      <c r="Q18" s="25"/>
      <c r="R18" s="13">
        <f>SUM(R13:R17)</f>
        <v>18.4</v>
      </c>
      <c r="S18" s="16">
        <f>SUM(S13:S17)</f>
        <v>43.713</v>
      </c>
      <c r="T18" s="13">
        <f>SUM(T13:T17)</f>
        <v>6.4</v>
      </c>
      <c r="U18" s="13">
        <f>SUM(U13:U17)</f>
        <v>15.899999999999999</v>
      </c>
      <c r="V18" s="13">
        <f>SUM(V13:V17)</f>
        <v>39.8</v>
      </c>
      <c r="W18" s="25"/>
      <c r="X18" s="17"/>
    </row>
    <row r="19" spans="2:24" ht="13.5">
      <c r="B19" s="44"/>
      <c r="C19" s="26" t="s">
        <v>3</v>
      </c>
      <c r="D19" s="27">
        <f>AVERAGE(D13:D17)</f>
        <v>15.420000000000002</v>
      </c>
      <c r="E19" s="27">
        <f>AVERAGE(E13:E17)</f>
        <v>20.56</v>
      </c>
      <c r="F19" s="28"/>
      <c r="G19" s="27">
        <f>AVERAGE(G13:G17)</f>
        <v>10.38</v>
      </c>
      <c r="H19" s="29"/>
      <c r="I19" s="27">
        <f aca="true" t="shared" si="3" ref="I19:N19">AVERAGE(I13:I17)</f>
        <v>80.58</v>
      </c>
      <c r="J19" s="27">
        <f t="shared" si="3"/>
        <v>95.43999999999998</v>
      </c>
      <c r="K19" s="27">
        <f t="shared" si="3"/>
        <v>52.36</v>
      </c>
      <c r="L19" s="27">
        <f t="shared" si="3"/>
        <v>16.919999999999998</v>
      </c>
      <c r="M19" s="27">
        <f t="shared" si="3"/>
        <v>18.52</v>
      </c>
      <c r="N19" s="27">
        <f t="shared" si="3"/>
        <v>15.560000000000002</v>
      </c>
      <c r="O19" s="30"/>
      <c r="P19" s="30"/>
      <c r="Q19" s="29"/>
      <c r="R19" s="30"/>
      <c r="S19" s="31">
        <f>AVERAGE(S13:S17)</f>
        <v>8.7426</v>
      </c>
      <c r="T19" s="27">
        <f>AVERAGE(T13:T17)</f>
        <v>1.28</v>
      </c>
      <c r="U19" s="27">
        <f>AVERAGE(U13:U17)</f>
        <v>3.1799999999999997</v>
      </c>
      <c r="V19" s="27">
        <f>AVERAGE(V13:V17)</f>
        <v>7.959999999999999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154.7</v>
      </c>
      <c r="E20" s="13">
        <f>SUM(E6:E10,E13:E17)</f>
        <v>206.6</v>
      </c>
      <c r="F20" s="24"/>
      <c r="G20" s="13">
        <f>SUM(G6:G10,G13:G17)</f>
        <v>108.39999999999999</v>
      </c>
      <c r="H20" s="25"/>
      <c r="I20" s="13">
        <f aca="true" t="shared" si="4" ref="I20:P20">SUM(I6:I10,I13:I17)</f>
        <v>810.0999999999999</v>
      </c>
      <c r="J20" s="13">
        <f t="shared" si="4"/>
        <v>954.9</v>
      </c>
      <c r="K20" s="13">
        <f t="shared" si="4"/>
        <v>552.0999999999999</v>
      </c>
      <c r="L20" s="13">
        <f t="shared" si="4"/>
        <v>174.09999999999997</v>
      </c>
      <c r="M20" s="13">
        <f t="shared" si="4"/>
        <v>190.60000000000002</v>
      </c>
      <c r="N20" s="13">
        <f t="shared" si="4"/>
        <v>160.39999999999998</v>
      </c>
      <c r="O20" s="13">
        <f t="shared" si="4"/>
        <v>31.5</v>
      </c>
      <c r="P20" s="13">
        <f t="shared" si="4"/>
        <v>11.5</v>
      </c>
      <c r="Q20" s="25"/>
      <c r="R20" s="13">
        <f>SUM(R6:R10,R13:R17)</f>
        <v>46.3</v>
      </c>
      <c r="S20" s="16">
        <f>SUM(S6:S10,S13:S17)</f>
        <v>100.073</v>
      </c>
      <c r="T20" s="13">
        <f>SUM(T6:T10,T13:T17)</f>
        <v>11.9</v>
      </c>
      <c r="U20" s="13">
        <f>SUM(U6:U10,U13:U17)</f>
        <v>31.7</v>
      </c>
      <c r="V20" s="13">
        <f>SUM(V6:V10,V13:V17)</f>
        <v>74.3</v>
      </c>
      <c r="W20" s="25"/>
      <c r="X20" s="17"/>
    </row>
    <row r="21" spans="2:24" ht="13.5">
      <c r="B21" s="44"/>
      <c r="C21" s="26" t="s">
        <v>3</v>
      </c>
      <c r="D21" s="27">
        <f>AVERAGE(D6:D10,D13:D17)</f>
        <v>15.469999999999999</v>
      </c>
      <c r="E21" s="27">
        <f>AVERAGE(E6:E10,E13:E17)</f>
        <v>20.66</v>
      </c>
      <c r="F21" s="28"/>
      <c r="G21" s="27">
        <f>AVERAGE(G6:G10,G13:G17)</f>
        <v>10.84</v>
      </c>
      <c r="H21" s="29"/>
      <c r="I21" s="27">
        <f aca="true" t="shared" si="5" ref="I21:N21">AVERAGE(I6:I10,I13:I17)</f>
        <v>81.00999999999999</v>
      </c>
      <c r="J21" s="27">
        <f t="shared" si="5"/>
        <v>95.49</v>
      </c>
      <c r="K21" s="27">
        <f t="shared" si="5"/>
        <v>55.209999999999994</v>
      </c>
      <c r="L21" s="27">
        <f t="shared" si="5"/>
        <v>17.409999999999997</v>
      </c>
      <c r="M21" s="27">
        <f t="shared" si="5"/>
        <v>19.060000000000002</v>
      </c>
      <c r="N21" s="27">
        <f t="shared" si="5"/>
        <v>16.04</v>
      </c>
      <c r="O21" s="30"/>
      <c r="P21" s="30"/>
      <c r="Q21" s="29"/>
      <c r="R21" s="30"/>
      <c r="S21" s="31">
        <f>AVERAGE(S6:S10,S13:S17)</f>
        <v>10.007299999999999</v>
      </c>
      <c r="T21" s="27">
        <f>AVERAGE(T6:T10,T13:T17)</f>
        <v>1.19</v>
      </c>
      <c r="U21" s="27">
        <f>AVERAGE(U6:U10,U13:U17)</f>
        <v>3.17</v>
      </c>
      <c r="V21" s="27">
        <f>AVERAGE(V6:V10,V13:V17)</f>
        <v>7.43</v>
      </c>
      <c r="W21" s="29"/>
      <c r="X21" s="32"/>
    </row>
    <row r="22" spans="2:24" ht="31.5">
      <c r="B22" s="18"/>
      <c r="C22" s="19">
        <v>11</v>
      </c>
      <c r="D22" s="13">
        <v>12.4</v>
      </c>
      <c r="E22" s="13">
        <v>15.3</v>
      </c>
      <c r="F22" s="14">
        <v>0.05277777777777778</v>
      </c>
      <c r="G22" s="13">
        <v>6.7</v>
      </c>
      <c r="H22" s="15">
        <v>0.9375</v>
      </c>
      <c r="I22" s="13">
        <v>72.4</v>
      </c>
      <c r="J22" s="13">
        <v>91</v>
      </c>
      <c r="K22" s="13">
        <v>56.3</v>
      </c>
      <c r="L22" s="13">
        <v>16</v>
      </c>
      <c r="M22" s="13">
        <v>17.3</v>
      </c>
      <c r="N22" s="13">
        <v>14.6</v>
      </c>
      <c r="O22" s="13">
        <v>1.5</v>
      </c>
      <c r="P22" s="13">
        <v>0.5</v>
      </c>
      <c r="Q22" s="40" t="s">
        <v>133</v>
      </c>
      <c r="R22" s="13">
        <v>0.6</v>
      </c>
      <c r="S22" s="16">
        <v>4.29</v>
      </c>
      <c r="T22" s="13">
        <v>1.9</v>
      </c>
      <c r="U22" s="13">
        <v>4.9</v>
      </c>
      <c r="V22" s="13">
        <v>13.2</v>
      </c>
      <c r="W22" s="15">
        <v>0.5506944444444445</v>
      </c>
      <c r="X22" s="17" t="s">
        <v>134</v>
      </c>
    </row>
    <row r="23" spans="2:24" ht="24">
      <c r="B23" s="18"/>
      <c r="C23" s="19">
        <v>12</v>
      </c>
      <c r="D23" s="20">
        <v>8.8</v>
      </c>
      <c r="E23" s="20">
        <v>12.3</v>
      </c>
      <c r="F23" s="14">
        <v>0.65625</v>
      </c>
      <c r="G23" s="20">
        <v>5.1</v>
      </c>
      <c r="H23" s="15">
        <v>0.10416666666666667</v>
      </c>
      <c r="I23" s="20">
        <v>82.5</v>
      </c>
      <c r="J23" s="20">
        <v>96</v>
      </c>
      <c r="K23" s="20">
        <v>62.9</v>
      </c>
      <c r="L23" s="20">
        <v>14.4</v>
      </c>
      <c r="M23" s="20">
        <v>15.4</v>
      </c>
      <c r="N23" s="20">
        <v>13.5</v>
      </c>
      <c r="O23" s="20">
        <v>1</v>
      </c>
      <c r="P23" s="20">
        <v>0.5</v>
      </c>
      <c r="Q23" s="38" t="s">
        <v>135</v>
      </c>
      <c r="R23" s="20">
        <v>1.7</v>
      </c>
      <c r="S23" s="21">
        <v>6.47</v>
      </c>
      <c r="T23" s="20">
        <v>1.1</v>
      </c>
      <c r="U23" s="20">
        <v>3.9</v>
      </c>
      <c r="V23" s="20">
        <v>8.2</v>
      </c>
      <c r="W23" s="15">
        <v>0.9979166666666667</v>
      </c>
      <c r="X23" s="22" t="s">
        <v>136</v>
      </c>
    </row>
    <row r="24" spans="2:24" ht="27">
      <c r="B24" s="18"/>
      <c r="C24" s="19">
        <v>13</v>
      </c>
      <c r="D24" s="20">
        <v>9</v>
      </c>
      <c r="E24" s="20">
        <v>13.2</v>
      </c>
      <c r="F24" s="14">
        <v>0.6583333333333333</v>
      </c>
      <c r="G24" s="20">
        <v>5.2</v>
      </c>
      <c r="H24" s="15">
        <v>0.9152777777777777</v>
      </c>
      <c r="I24" s="20">
        <v>74.6</v>
      </c>
      <c r="J24" s="20">
        <v>94.4</v>
      </c>
      <c r="K24" s="20">
        <v>47.4</v>
      </c>
      <c r="L24" s="20">
        <v>13.8</v>
      </c>
      <c r="M24" s="20">
        <v>14.8</v>
      </c>
      <c r="N24" s="20">
        <v>12.6</v>
      </c>
      <c r="O24" s="20">
        <v>1</v>
      </c>
      <c r="P24" s="20">
        <v>0.5</v>
      </c>
      <c r="Q24" s="36" t="s">
        <v>144</v>
      </c>
      <c r="R24" s="20">
        <v>4.1</v>
      </c>
      <c r="S24" s="21">
        <v>10.81</v>
      </c>
      <c r="T24" s="20">
        <v>1.2</v>
      </c>
      <c r="U24" s="20">
        <v>4.3</v>
      </c>
      <c r="V24" s="20">
        <v>11</v>
      </c>
      <c r="W24" s="15">
        <v>0.5055555555555555</v>
      </c>
      <c r="X24" s="22" t="s">
        <v>138</v>
      </c>
    </row>
    <row r="25" spans="2:24" ht="13.5">
      <c r="B25" s="18"/>
      <c r="C25" s="19">
        <v>14</v>
      </c>
      <c r="D25" s="20">
        <v>10.7</v>
      </c>
      <c r="E25" s="20">
        <v>16.5</v>
      </c>
      <c r="F25" s="14">
        <v>0.5513888888888888</v>
      </c>
      <c r="G25" s="20">
        <v>4.2</v>
      </c>
      <c r="H25" s="15">
        <v>0.28680555555555554</v>
      </c>
      <c r="I25" s="20">
        <v>68.6</v>
      </c>
      <c r="J25" s="20">
        <v>96.5</v>
      </c>
      <c r="K25" s="20">
        <v>40.6</v>
      </c>
      <c r="L25" s="20">
        <v>12.8</v>
      </c>
      <c r="M25" s="20">
        <v>14.2</v>
      </c>
      <c r="N25" s="20">
        <v>11.2</v>
      </c>
      <c r="O25" s="20">
        <v>4.5</v>
      </c>
      <c r="P25" s="20">
        <v>2.5</v>
      </c>
      <c r="Q25" s="15">
        <v>0.9583333333333334</v>
      </c>
      <c r="R25" s="20">
        <v>6.2</v>
      </c>
      <c r="S25" s="21">
        <v>13.85</v>
      </c>
      <c r="T25" s="20">
        <v>1.1</v>
      </c>
      <c r="U25" s="20">
        <v>4</v>
      </c>
      <c r="V25" s="20">
        <v>9</v>
      </c>
      <c r="W25" s="15">
        <v>0.7909722222222223</v>
      </c>
      <c r="X25" s="22" t="s">
        <v>139</v>
      </c>
    </row>
    <row r="26" spans="2:24" ht="13.5">
      <c r="B26" s="18"/>
      <c r="C26" s="19">
        <v>15</v>
      </c>
      <c r="D26" s="20">
        <v>12.3</v>
      </c>
      <c r="E26" s="20">
        <v>15.3</v>
      </c>
      <c r="F26" s="14">
        <v>0.6430555555555556</v>
      </c>
      <c r="G26" s="20">
        <v>7.3</v>
      </c>
      <c r="H26" s="33" t="s">
        <v>54</v>
      </c>
      <c r="I26" s="20">
        <v>87.5</v>
      </c>
      <c r="J26" s="20">
        <v>97.8</v>
      </c>
      <c r="K26" s="20">
        <v>68.3</v>
      </c>
      <c r="L26" s="20">
        <v>13.6</v>
      </c>
      <c r="M26" s="20">
        <v>14.7</v>
      </c>
      <c r="N26" s="20">
        <v>12.6</v>
      </c>
      <c r="O26" s="20">
        <v>26</v>
      </c>
      <c r="P26" s="20">
        <v>6.5</v>
      </c>
      <c r="Q26" s="15">
        <v>0.4166666666666667</v>
      </c>
      <c r="R26" s="20">
        <v>2.6</v>
      </c>
      <c r="S26" s="21">
        <v>4.34</v>
      </c>
      <c r="T26" s="20">
        <v>1.2</v>
      </c>
      <c r="U26" s="20">
        <v>3.6</v>
      </c>
      <c r="V26" s="20">
        <v>11.4</v>
      </c>
      <c r="W26" s="15">
        <v>0.16180555555555556</v>
      </c>
      <c r="X26" s="22" t="s">
        <v>140</v>
      </c>
    </row>
    <row r="27" spans="2:24" ht="13.5">
      <c r="B27" s="43" t="s">
        <v>25</v>
      </c>
      <c r="C27" s="23" t="s">
        <v>22</v>
      </c>
      <c r="D27" s="13">
        <f>SUM(D22:D26)</f>
        <v>53.2</v>
      </c>
      <c r="E27" s="13">
        <f>SUM(E22:E26)</f>
        <v>72.6</v>
      </c>
      <c r="F27" s="24"/>
      <c r="G27" s="13">
        <f>SUM(G22:G26)</f>
        <v>28.5</v>
      </c>
      <c r="H27" s="25"/>
      <c r="I27" s="13">
        <f aca="true" t="shared" si="6" ref="I27:P27">SUM(I22:I26)</f>
        <v>385.6</v>
      </c>
      <c r="J27" s="13">
        <f t="shared" si="6"/>
        <v>475.7</v>
      </c>
      <c r="K27" s="13">
        <f t="shared" si="6"/>
        <v>275.5</v>
      </c>
      <c r="L27" s="13">
        <f t="shared" si="6"/>
        <v>70.6</v>
      </c>
      <c r="M27" s="13">
        <f t="shared" si="6"/>
        <v>76.4</v>
      </c>
      <c r="N27" s="13">
        <f t="shared" si="6"/>
        <v>64.5</v>
      </c>
      <c r="O27" s="13">
        <f t="shared" si="6"/>
        <v>34</v>
      </c>
      <c r="P27" s="13">
        <f t="shared" si="6"/>
        <v>10.5</v>
      </c>
      <c r="Q27" s="25"/>
      <c r="R27" s="13">
        <f>SUM(R22:R26)</f>
        <v>15.2</v>
      </c>
      <c r="S27" s="16">
        <f>SUM(S22:S26)</f>
        <v>39.760000000000005</v>
      </c>
      <c r="T27" s="13">
        <f>SUM(T22:T26)</f>
        <v>6.500000000000001</v>
      </c>
      <c r="U27" s="13">
        <f>SUM(U22:U26)</f>
        <v>20.700000000000003</v>
      </c>
      <c r="V27" s="13">
        <f>SUM(V22:V26)</f>
        <v>52.8</v>
      </c>
      <c r="W27" s="25"/>
      <c r="X27" s="17"/>
    </row>
    <row r="28" spans="2:24" ht="13.5">
      <c r="B28" s="44"/>
      <c r="C28" s="26" t="s">
        <v>3</v>
      </c>
      <c r="D28" s="27">
        <f>AVERAGE(D22:D26)</f>
        <v>10.64</v>
      </c>
      <c r="E28" s="27">
        <f>AVERAGE(E22:E26)</f>
        <v>14.52</v>
      </c>
      <c r="F28" s="28"/>
      <c r="G28" s="27">
        <f>AVERAGE(G22:G26)</f>
        <v>5.7</v>
      </c>
      <c r="H28" s="29"/>
      <c r="I28" s="27">
        <f aca="true" t="shared" si="7" ref="I28:N28">AVERAGE(I22:I26)</f>
        <v>77.12</v>
      </c>
      <c r="J28" s="27">
        <f t="shared" si="7"/>
        <v>95.14</v>
      </c>
      <c r="K28" s="27">
        <f t="shared" si="7"/>
        <v>55.1</v>
      </c>
      <c r="L28" s="27">
        <f t="shared" si="7"/>
        <v>14.12</v>
      </c>
      <c r="M28" s="27">
        <f t="shared" si="7"/>
        <v>15.280000000000001</v>
      </c>
      <c r="N28" s="27">
        <f t="shared" si="7"/>
        <v>12.9</v>
      </c>
      <c r="O28" s="30"/>
      <c r="P28" s="30"/>
      <c r="Q28" s="29"/>
      <c r="R28" s="30"/>
      <c r="S28" s="31">
        <f>AVERAGE(S22:S26)</f>
        <v>7.952000000000001</v>
      </c>
      <c r="T28" s="27">
        <f>AVERAGE(T22:T26)</f>
        <v>1.3000000000000003</v>
      </c>
      <c r="U28" s="27">
        <f>AVERAGE(U22:U26)</f>
        <v>4.140000000000001</v>
      </c>
      <c r="V28" s="27">
        <f>AVERAGE(V22:V26)</f>
        <v>10.559999999999999</v>
      </c>
      <c r="W28" s="29"/>
      <c r="X28" s="32"/>
    </row>
    <row r="29" spans="2:24" ht="13.5">
      <c r="B29" s="18"/>
      <c r="C29" s="19">
        <v>16</v>
      </c>
      <c r="D29" s="13">
        <v>10.6</v>
      </c>
      <c r="E29" s="13">
        <v>17.3</v>
      </c>
      <c r="F29" s="14">
        <v>0.5770833333333333</v>
      </c>
      <c r="G29" s="13">
        <v>5.9</v>
      </c>
      <c r="H29" s="15">
        <v>0.23055555555555554</v>
      </c>
      <c r="I29" s="13">
        <v>84.5</v>
      </c>
      <c r="J29" s="13">
        <v>98.4</v>
      </c>
      <c r="K29" s="13">
        <v>50.6</v>
      </c>
      <c r="L29" s="13">
        <v>12.8</v>
      </c>
      <c r="M29" s="13">
        <v>14</v>
      </c>
      <c r="N29" s="13">
        <v>11.4</v>
      </c>
      <c r="O29" s="13">
        <v>0</v>
      </c>
      <c r="P29" s="13"/>
      <c r="Q29" s="15"/>
      <c r="R29" s="13">
        <v>6.7</v>
      </c>
      <c r="S29" s="16">
        <v>12.21</v>
      </c>
      <c r="T29" s="13">
        <v>1</v>
      </c>
      <c r="U29" s="13">
        <v>2.8</v>
      </c>
      <c r="V29" s="13">
        <v>5.3</v>
      </c>
      <c r="W29" s="15">
        <v>0.5527777777777778</v>
      </c>
      <c r="X29" s="17" t="s">
        <v>141</v>
      </c>
    </row>
    <row r="30" spans="2:24" ht="13.5">
      <c r="B30" s="18"/>
      <c r="C30" s="19">
        <v>17</v>
      </c>
      <c r="D30" s="20">
        <v>12.5</v>
      </c>
      <c r="E30" s="20">
        <v>19.8</v>
      </c>
      <c r="F30" s="14">
        <v>0.5604166666666667</v>
      </c>
      <c r="G30" s="20">
        <v>7</v>
      </c>
      <c r="H30" s="15">
        <v>0.22569444444444445</v>
      </c>
      <c r="I30" s="20">
        <v>79.1</v>
      </c>
      <c r="J30" s="20">
        <v>93.2</v>
      </c>
      <c r="K30" s="20">
        <v>46.8</v>
      </c>
      <c r="L30" s="20">
        <v>12.8</v>
      </c>
      <c r="M30" s="20">
        <v>14</v>
      </c>
      <c r="N30" s="20">
        <v>11.5</v>
      </c>
      <c r="O30" s="20">
        <v>0</v>
      </c>
      <c r="P30" s="20"/>
      <c r="Q30" s="15"/>
      <c r="R30" s="20">
        <v>4.6</v>
      </c>
      <c r="S30" s="21">
        <v>10.32</v>
      </c>
      <c r="T30" s="20">
        <v>1.1</v>
      </c>
      <c r="U30" s="20">
        <v>3.4</v>
      </c>
      <c r="V30" s="20">
        <v>7.9</v>
      </c>
      <c r="W30" s="15">
        <v>0.5625</v>
      </c>
      <c r="X30" s="22" t="s">
        <v>142</v>
      </c>
    </row>
    <row r="31" spans="2:24" ht="13.5">
      <c r="B31" s="18"/>
      <c r="C31" s="19">
        <v>18</v>
      </c>
      <c r="D31" s="20">
        <v>11.2</v>
      </c>
      <c r="E31" s="20">
        <v>14.5</v>
      </c>
      <c r="F31" s="14">
        <v>0.5499999999999999</v>
      </c>
      <c r="G31" s="20">
        <v>4.7</v>
      </c>
      <c r="H31" s="15">
        <v>0.9930555555555555</v>
      </c>
      <c r="I31" s="20">
        <v>59.4</v>
      </c>
      <c r="J31" s="20">
        <v>86.7</v>
      </c>
      <c r="K31" s="20">
        <v>35.4</v>
      </c>
      <c r="L31" s="20">
        <v>13.2</v>
      </c>
      <c r="M31" s="20">
        <v>13.8</v>
      </c>
      <c r="N31" s="20">
        <v>12</v>
      </c>
      <c r="O31" s="20">
        <v>0</v>
      </c>
      <c r="P31" s="20"/>
      <c r="Q31" s="15"/>
      <c r="R31" s="20">
        <v>2.3</v>
      </c>
      <c r="S31" s="21">
        <v>8.97</v>
      </c>
      <c r="T31" s="20">
        <v>2</v>
      </c>
      <c r="U31" s="20">
        <v>4.44</v>
      </c>
      <c r="V31" s="20">
        <v>11.7</v>
      </c>
      <c r="W31" s="15">
        <v>0.4888888888888889</v>
      </c>
      <c r="X31" s="22" t="s">
        <v>143</v>
      </c>
    </row>
    <row r="32" spans="2:24" ht="13.5">
      <c r="B32" s="18"/>
      <c r="C32" s="19">
        <v>19</v>
      </c>
      <c r="D32" s="20">
        <v>7.6</v>
      </c>
      <c r="E32" s="20">
        <v>12.9</v>
      </c>
      <c r="F32" s="14">
        <v>0.6368055555555555</v>
      </c>
      <c r="G32" s="20">
        <v>3.6</v>
      </c>
      <c r="H32" s="15">
        <v>0.08333333333333333</v>
      </c>
      <c r="I32" s="20">
        <v>70.4</v>
      </c>
      <c r="J32" s="20">
        <v>89.9</v>
      </c>
      <c r="K32" s="20">
        <v>41.5</v>
      </c>
      <c r="L32" s="20">
        <v>11.5</v>
      </c>
      <c r="M32" s="20">
        <v>12.1</v>
      </c>
      <c r="N32" s="20">
        <v>10.9</v>
      </c>
      <c r="O32" s="20">
        <v>0</v>
      </c>
      <c r="P32" s="20"/>
      <c r="Q32" s="15"/>
      <c r="R32" s="20">
        <v>3.3</v>
      </c>
      <c r="S32" s="21">
        <v>9.1</v>
      </c>
      <c r="T32" s="20">
        <v>1.8</v>
      </c>
      <c r="U32" s="20">
        <v>5.3</v>
      </c>
      <c r="V32" s="20">
        <v>10.3</v>
      </c>
      <c r="W32" s="15">
        <v>0.5006944444444444</v>
      </c>
      <c r="X32" s="22" t="s">
        <v>145</v>
      </c>
    </row>
    <row r="33" spans="2:24" ht="13.5">
      <c r="B33" s="18"/>
      <c r="C33" s="19">
        <v>20</v>
      </c>
      <c r="D33" s="20">
        <v>8.2</v>
      </c>
      <c r="E33" s="20">
        <v>12.9</v>
      </c>
      <c r="F33" s="14">
        <v>0.5125000000000001</v>
      </c>
      <c r="G33" s="20">
        <v>3.3</v>
      </c>
      <c r="H33" s="15">
        <v>0.2222222222222222</v>
      </c>
      <c r="I33" s="20">
        <v>70.2</v>
      </c>
      <c r="J33" s="20">
        <v>92.4</v>
      </c>
      <c r="K33" s="20">
        <v>49</v>
      </c>
      <c r="L33" s="20">
        <v>10.9</v>
      </c>
      <c r="M33" s="20">
        <v>12</v>
      </c>
      <c r="N33" s="20">
        <v>9.9</v>
      </c>
      <c r="O33" s="20">
        <v>0</v>
      </c>
      <c r="P33" s="20"/>
      <c r="Q33" s="15"/>
      <c r="R33" s="20">
        <v>2.9</v>
      </c>
      <c r="S33" s="21">
        <v>7.93</v>
      </c>
      <c r="T33" s="20">
        <v>2.3</v>
      </c>
      <c r="U33" s="20">
        <v>5.4</v>
      </c>
      <c r="V33" s="20">
        <v>13.2</v>
      </c>
      <c r="W33" s="15">
        <v>0.6715277777777778</v>
      </c>
      <c r="X33" s="22" t="s">
        <v>146</v>
      </c>
    </row>
    <row r="34" spans="2:24" ht="13.5">
      <c r="B34" s="43" t="s">
        <v>26</v>
      </c>
      <c r="C34" s="23" t="s">
        <v>22</v>
      </c>
      <c r="D34" s="13">
        <f>SUM(D29:D33)</f>
        <v>50.099999999999994</v>
      </c>
      <c r="E34" s="13">
        <f>SUM(E29:E33)</f>
        <v>77.4</v>
      </c>
      <c r="F34" s="24"/>
      <c r="G34" s="13">
        <f>SUM(G29:G33)</f>
        <v>24.500000000000004</v>
      </c>
      <c r="H34" s="25"/>
      <c r="I34" s="13">
        <f aca="true" t="shared" si="8" ref="I34:P34">SUM(I29:I33)</f>
        <v>363.59999999999997</v>
      </c>
      <c r="J34" s="13">
        <f t="shared" si="8"/>
        <v>460.6</v>
      </c>
      <c r="K34" s="13">
        <f t="shared" si="8"/>
        <v>223.3</v>
      </c>
      <c r="L34" s="13">
        <f t="shared" si="8"/>
        <v>61.199999999999996</v>
      </c>
      <c r="M34" s="13">
        <f t="shared" si="8"/>
        <v>65.9</v>
      </c>
      <c r="N34" s="13">
        <f t="shared" si="8"/>
        <v>55.699999999999996</v>
      </c>
      <c r="O34" s="13">
        <f t="shared" si="8"/>
        <v>0</v>
      </c>
      <c r="P34" s="13">
        <f t="shared" si="8"/>
        <v>0</v>
      </c>
      <c r="Q34" s="25"/>
      <c r="R34" s="13">
        <f>SUM(R29:R33)</f>
        <v>19.8</v>
      </c>
      <c r="S34" s="16">
        <f>SUM(S29:S33)</f>
        <v>48.53</v>
      </c>
      <c r="T34" s="13">
        <f>SUM(T29:T33)</f>
        <v>8.2</v>
      </c>
      <c r="U34" s="13">
        <f>SUM(U29:U33)</f>
        <v>21.340000000000003</v>
      </c>
      <c r="V34" s="13">
        <f>SUM(V29:V33)</f>
        <v>48.400000000000006</v>
      </c>
      <c r="W34" s="25"/>
      <c r="X34" s="17"/>
    </row>
    <row r="35" spans="2:24" ht="13.5">
      <c r="B35" s="44"/>
      <c r="C35" s="26" t="s">
        <v>3</v>
      </c>
      <c r="D35" s="27">
        <f>AVERAGE(D29:D33)</f>
        <v>10.02</v>
      </c>
      <c r="E35" s="27">
        <f>AVERAGE(E29:E33)</f>
        <v>15.48</v>
      </c>
      <c r="F35" s="28"/>
      <c r="G35" s="27">
        <f>AVERAGE(G29:G33)</f>
        <v>4.9</v>
      </c>
      <c r="H35" s="29"/>
      <c r="I35" s="27">
        <f aca="true" t="shared" si="9" ref="I35:N35">AVERAGE(I29:I33)</f>
        <v>72.72</v>
      </c>
      <c r="J35" s="27">
        <f t="shared" si="9"/>
        <v>92.12</v>
      </c>
      <c r="K35" s="27">
        <f t="shared" si="9"/>
        <v>44.660000000000004</v>
      </c>
      <c r="L35" s="27">
        <f t="shared" si="9"/>
        <v>12.239999999999998</v>
      </c>
      <c r="M35" s="27">
        <f t="shared" si="9"/>
        <v>13.180000000000001</v>
      </c>
      <c r="N35" s="27">
        <f t="shared" si="9"/>
        <v>11.139999999999999</v>
      </c>
      <c r="O35" s="30"/>
      <c r="P35" s="30"/>
      <c r="Q35" s="29"/>
      <c r="R35" s="30"/>
      <c r="S35" s="31">
        <f>AVERAGE(S29:S33)</f>
        <v>9.706</v>
      </c>
      <c r="T35" s="27">
        <f>AVERAGE(T29:T33)</f>
        <v>1.64</v>
      </c>
      <c r="U35" s="27">
        <f>AVERAGE(U29:U33)</f>
        <v>4.268000000000001</v>
      </c>
      <c r="V35" s="27">
        <f>AVERAGE(V29:V33)</f>
        <v>9.680000000000001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103.30000000000001</v>
      </c>
      <c r="E36" s="13">
        <f>SUM(E22:E26,E29:E33)</f>
        <v>150</v>
      </c>
      <c r="F36" s="24"/>
      <c r="G36" s="13">
        <f>SUM(G22:G26,G29:G33)</f>
        <v>53</v>
      </c>
      <c r="H36" s="25"/>
      <c r="I36" s="13">
        <f aca="true" t="shared" si="10" ref="I36:P36">SUM(I22:I26,I29:I33)</f>
        <v>749.2</v>
      </c>
      <c r="J36" s="13">
        <f t="shared" si="10"/>
        <v>936.3000000000001</v>
      </c>
      <c r="K36" s="13">
        <f t="shared" si="10"/>
        <v>498.8</v>
      </c>
      <c r="L36" s="13">
        <f t="shared" si="10"/>
        <v>131.79999999999998</v>
      </c>
      <c r="M36" s="13">
        <f t="shared" si="10"/>
        <v>142.3</v>
      </c>
      <c r="N36" s="13">
        <f t="shared" si="10"/>
        <v>120.20000000000002</v>
      </c>
      <c r="O36" s="13">
        <f t="shared" si="10"/>
        <v>34</v>
      </c>
      <c r="P36" s="13">
        <f t="shared" si="10"/>
        <v>10.5</v>
      </c>
      <c r="Q36" s="25"/>
      <c r="R36" s="13">
        <f>SUM(R22:R26,R29:R33)</f>
        <v>35</v>
      </c>
      <c r="S36" s="16">
        <f>SUM(S22:S26,S29:S33)</f>
        <v>88.28999999999999</v>
      </c>
      <c r="T36" s="13">
        <f>SUM(T22:T26,T29:T33)</f>
        <v>14.700000000000003</v>
      </c>
      <c r="U36" s="13">
        <f>SUM(U22:U26,U29:U33)</f>
        <v>42.04</v>
      </c>
      <c r="V36" s="13">
        <f>SUM(V22:V26,V29:V33)</f>
        <v>101.2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10.330000000000002</v>
      </c>
      <c r="E37" s="27">
        <f>AVERAGE(E22:E26,E29:E33)</f>
        <v>15</v>
      </c>
      <c r="F37" s="28"/>
      <c r="G37" s="27">
        <f>AVERAGE(G22:G26,G29:G33)</f>
        <v>5.3</v>
      </c>
      <c r="H37" s="29"/>
      <c r="I37" s="27">
        <f aca="true" t="shared" si="11" ref="I37:N37">AVERAGE(I22:I26,I29:I33)</f>
        <v>74.92</v>
      </c>
      <c r="J37" s="27">
        <f t="shared" si="11"/>
        <v>93.63000000000001</v>
      </c>
      <c r="K37" s="27">
        <f t="shared" si="11"/>
        <v>49.88</v>
      </c>
      <c r="L37" s="27">
        <f t="shared" si="11"/>
        <v>13.179999999999998</v>
      </c>
      <c r="M37" s="27">
        <f t="shared" si="11"/>
        <v>14.23</v>
      </c>
      <c r="N37" s="27">
        <f t="shared" si="11"/>
        <v>12.020000000000001</v>
      </c>
      <c r="O37" s="30"/>
      <c r="P37" s="30"/>
      <c r="Q37" s="29"/>
      <c r="R37" s="30"/>
      <c r="S37" s="31">
        <f>AVERAGE(S22:S26,S29:S33)</f>
        <v>8.828999999999999</v>
      </c>
      <c r="T37" s="27">
        <f>AVERAGE(T22:T26,T29:T33)</f>
        <v>1.4700000000000002</v>
      </c>
      <c r="U37" s="27">
        <f>AVERAGE(U22:U26,U29:U33)</f>
        <v>4.204</v>
      </c>
      <c r="V37" s="27">
        <f>AVERAGE(V22:V26,V29:V33)</f>
        <v>10.120000000000001</v>
      </c>
      <c r="W37" s="29"/>
      <c r="X37" s="32"/>
    </row>
    <row r="38" spans="2:24" ht="13.5">
      <c r="B38" s="18"/>
      <c r="C38" s="19">
        <v>21</v>
      </c>
      <c r="D38" s="13">
        <v>9</v>
      </c>
      <c r="E38" s="13">
        <v>14.1</v>
      </c>
      <c r="F38" s="14">
        <v>0.5868055555555556</v>
      </c>
      <c r="G38" s="13">
        <v>5.3</v>
      </c>
      <c r="H38" s="15">
        <v>0.30833333333333335</v>
      </c>
      <c r="I38" s="13">
        <v>68.5</v>
      </c>
      <c r="J38" s="13">
        <v>90.6</v>
      </c>
      <c r="K38" s="13">
        <v>42.1</v>
      </c>
      <c r="L38" s="13">
        <v>11.1</v>
      </c>
      <c r="M38" s="13">
        <v>12.1</v>
      </c>
      <c r="N38" s="13">
        <v>10.3</v>
      </c>
      <c r="O38" s="13">
        <v>0</v>
      </c>
      <c r="P38" s="13"/>
      <c r="Q38" s="15"/>
      <c r="R38" s="13">
        <v>3.3</v>
      </c>
      <c r="S38" s="16">
        <v>9.22</v>
      </c>
      <c r="T38" s="13">
        <v>1.6</v>
      </c>
      <c r="U38" s="13">
        <v>3.8</v>
      </c>
      <c r="V38" s="13">
        <v>9.2</v>
      </c>
      <c r="W38" s="15">
        <v>0.49513888888888885</v>
      </c>
      <c r="X38" s="17" t="s">
        <v>147</v>
      </c>
    </row>
    <row r="39" spans="2:24" ht="13.5">
      <c r="B39" s="18"/>
      <c r="C39" s="19">
        <v>22</v>
      </c>
      <c r="D39" s="20">
        <v>9.2</v>
      </c>
      <c r="E39" s="20">
        <v>14.5</v>
      </c>
      <c r="F39" s="14">
        <v>0.6062500000000001</v>
      </c>
      <c r="G39" s="20">
        <v>4.5</v>
      </c>
      <c r="H39" s="15">
        <v>0.23611111111111113</v>
      </c>
      <c r="I39" s="20">
        <v>71.2</v>
      </c>
      <c r="J39" s="20">
        <v>92.5</v>
      </c>
      <c r="K39" s="20">
        <v>46.1</v>
      </c>
      <c r="L39" s="20">
        <v>11.1</v>
      </c>
      <c r="M39" s="20">
        <v>12.3</v>
      </c>
      <c r="N39" s="20">
        <v>10.1</v>
      </c>
      <c r="O39" s="20">
        <v>0</v>
      </c>
      <c r="P39" s="20"/>
      <c r="Q39" s="15"/>
      <c r="R39" s="20">
        <v>2.4</v>
      </c>
      <c r="S39" s="21">
        <v>7.68</v>
      </c>
      <c r="T39" s="20">
        <v>1.5</v>
      </c>
      <c r="U39" s="20">
        <v>3.4</v>
      </c>
      <c r="V39" s="20">
        <v>9.3</v>
      </c>
      <c r="W39" s="15">
        <v>0.6159722222222223</v>
      </c>
      <c r="X39" s="22" t="s">
        <v>148</v>
      </c>
    </row>
    <row r="40" spans="2:24" ht="13.5">
      <c r="B40" s="18"/>
      <c r="C40" s="19">
        <v>23</v>
      </c>
      <c r="D40" s="20">
        <v>9.1</v>
      </c>
      <c r="E40" s="20">
        <v>15.2</v>
      </c>
      <c r="F40" s="14">
        <v>0.6027777777777777</v>
      </c>
      <c r="G40" s="20">
        <v>5.5</v>
      </c>
      <c r="H40" s="15">
        <v>0.14444444444444446</v>
      </c>
      <c r="I40" s="20">
        <v>72.9</v>
      </c>
      <c r="J40" s="20">
        <v>93.3</v>
      </c>
      <c r="K40" s="20">
        <v>42.4</v>
      </c>
      <c r="L40" s="20">
        <v>10.8</v>
      </c>
      <c r="M40" s="20">
        <v>11.6</v>
      </c>
      <c r="N40" s="20">
        <v>10</v>
      </c>
      <c r="O40" s="20">
        <v>0</v>
      </c>
      <c r="P40" s="20"/>
      <c r="Q40" s="15"/>
      <c r="R40" s="20">
        <v>7.1</v>
      </c>
      <c r="S40" s="21">
        <v>13.02</v>
      </c>
      <c r="T40" s="20">
        <v>1.5</v>
      </c>
      <c r="U40" s="20">
        <v>3.6</v>
      </c>
      <c r="V40" s="20">
        <v>7</v>
      </c>
      <c r="W40" s="15">
        <v>0.6333333333333333</v>
      </c>
      <c r="X40" s="22" t="s">
        <v>148</v>
      </c>
    </row>
    <row r="41" spans="2:24" ht="13.5">
      <c r="B41" s="18"/>
      <c r="C41" s="19">
        <v>24</v>
      </c>
      <c r="D41" s="20">
        <v>9.9</v>
      </c>
      <c r="E41" s="20">
        <v>16.2</v>
      </c>
      <c r="F41" s="14">
        <v>0.5895833333333333</v>
      </c>
      <c r="G41" s="20">
        <v>4.7</v>
      </c>
      <c r="H41" s="15">
        <v>0.11388888888888889</v>
      </c>
      <c r="I41" s="20">
        <v>75.8</v>
      </c>
      <c r="J41" s="20">
        <v>88.2</v>
      </c>
      <c r="K41" s="20">
        <v>52.7</v>
      </c>
      <c r="L41" s="20">
        <v>10.3</v>
      </c>
      <c r="M41" s="20">
        <v>11.4</v>
      </c>
      <c r="N41" s="20">
        <v>9.2</v>
      </c>
      <c r="O41" s="20">
        <v>0</v>
      </c>
      <c r="P41" s="20"/>
      <c r="Q41" s="15"/>
      <c r="R41" s="20">
        <v>7.5</v>
      </c>
      <c r="S41" s="21">
        <v>11.67</v>
      </c>
      <c r="T41" s="20">
        <v>1.5</v>
      </c>
      <c r="U41" s="20">
        <v>2.9</v>
      </c>
      <c r="V41" s="20">
        <v>7.9</v>
      </c>
      <c r="W41" s="15">
        <v>0.9861111111111112</v>
      </c>
      <c r="X41" s="22" t="s">
        <v>149</v>
      </c>
    </row>
    <row r="42" spans="2:24" ht="13.5">
      <c r="B42" s="18"/>
      <c r="C42" s="19">
        <v>25</v>
      </c>
      <c r="D42" s="20">
        <v>15.5</v>
      </c>
      <c r="E42" s="20">
        <v>19.1</v>
      </c>
      <c r="F42" s="14">
        <v>0.47500000000000003</v>
      </c>
      <c r="G42" s="20">
        <v>11.2</v>
      </c>
      <c r="H42" s="15">
        <v>0.8694444444444445</v>
      </c>
      <c r="I42" s="20">
        <v>73.8</v>
      </c>
      <c r="J42" s="20">
        <v>95.3</v>
      </c>
      <c r="K42" s="20">
        <v>52.8</v>
      </c>
      <c r="L42" s="20">
        <v>12.4</v>
      </c>
      <c r="M42" s="20">
        <v>15.6</v>
      </c>
      <c r="N42" s="20">
        <v>10.4</v>
      </c>
      <c r="O42" s="20">
        <v>34</v>
      </c>
      <c r="P42" s="20">
        <v>20</v>
      </c>
      <c r="Q42" s="15">
        <v>0.625</v>
      </c>
      <c r="R42" s="20">
        <v>0</v>
      </c>
      <c r="S42" s="21">
        <v>2.14</v>
      </c>
      <c r="T42" s="20">
        <v>2.1</v>
      </c>
      <c r="U42" s="20">
        <v>5.8</v>
      </c>
      <c r="V42" s="20">
        <v>23.1</v>
      </c>
      <c r="W42" s="15">
        <v>0.6020833333333333</v>
      </c>
      <c r="X42" s="22" t="s">
        <v>150</v>
      </c>
    </row>
    <row r="43" spans="2:24" ht="13.5">
      <c r="B43" s="43" t="s">
        <v>28</v>
      </c>
      <c r="C43" s="23" t="s">
        <v>22</v>
      </c>
      <c r="D43" s="13">
        <f>SUM(D38:D42)</f>
        <v>52.699999999999996</v>
      </c>
      <c r="E43" s="13">
        <f>SUM(E38:E42)</f>
        <v>79.1</v>
      </c>
      <c r="F43" s="24"/>
      <c r="G43" s="13">
        <f>SUM(G38:G42)</f>
        <v>31.2</v>
      </c>
      <c r="H43" s="25"/>
      <c r="I43" s="13">
        <f aca="true" t="shared" si="12" ref="I43:P43">SUM(I38:I42)</f>
        <v>362.2</v>
      </c>
      <c r="J43" s="13">
        <f t="shared" si="12"/>
        <v>459.9</v>
      </c>
      <c r="K43" s="13">
        <f t="shared" si="12"/>
        <v>236.10000000000002</v>
      </c>
      <c r="L43" s="13">
        <f t="shared" si="12"/>
        <v>55.699999999999996</v>
      </c>
      <c r="M43" s="13">
        <f t="shared" si="12"/>
        <v>63</v>
      </c>
      <c r="N43" s="13">
        <f t="shared" si="12"/>
        <v>49.99999999999999</v>
      </c>
      <c r="O43" s="13">
        <f t="shared" si="12"/>
        <v>34</v>
      </c>
      <c r="P43" s="13">
        <f t="shared" si="12"/>
        <v>20</v>
      </c>
      <c r="Q43" s="25"/>
      <c r="R43" s="13">
        <f>SUM(R38:R42)</f>
        <v>20.299999999999997</v>
      </c>
      <c r="S43" s="16">
        <f>SUM(S38:S42)</f>
        <v>43.73</v>
      </c>
      <c r="T43" s="13">
        <f>SUM(T38:T42)</f>
        <v>8.2</v>
      </c>
      <c r="U43" s="13">
        <f>SUM(U38:U42)</f>
        <v>19.5</v>
      </c>
      <c r="V43" s="13">
        <f>SUM(V38:V42)</f>
        <v>56.5</v>
      </c>
      <c r="W43" s="25"/>
      <c r="X43" s="17"/>
    </row>
    <row r="44" spans="2:24" ht="13.5">
      <c r="B44" s="44"/>
      <c r="C44" s="26" t="s">
        <v>3</v>
      </c>
      <c r="D44" s="27">
        <f>AVERAGE(D38:D42)</f>
        <v>10.54</v>
      </c>
      <c r="E44" s="27">
        <f>AVERAGE(E38:E42)</f>
        <v>15.819999999999999</v>
      </c>
      <c r="F44" s="28"/>
      <c r="G44" s="27">
        <f>AVERAGE(G38:G42)</f>
        <v>6.24</v>
      </c>
      <c r="H44" s="29"/>
      <c r="I44" s="27">
        <f aca="true" t="shared" si="13" ref="I44:N44">AVERAGE(I38:I42)</f>
        <v>72.44</v>
      </c>
      <c r="J44" s="27">
        <f t="shared" si="13"/>
        <v>91.97999999999999</v>
      </c>
      <c r="K44" s="27">
        <f t="shared" si="13"/>
        <v>47.220000000000006</v>
      </c>
      <c r="L44" s="27">
        <f t="shared" si="13"/>
        <v>11.139999999999999</v>
      </c>
      <c r="M44" s="27">
        <f t="shared" si="13"/>
        <v>12.6</v>
      </c>
      <c r="N44" s="27">
        <f t="shared" si="13"/>
        <v>9.999999999999998</v>
      </c>
      <c r="O44" s="30"/>
      <c r="P44" s="30"/>
      <c r="Q44" s="29"/>
      <c r="R44" s="30"/>
      <c r="S44" s="31">
        <f>AVERAGE(S38:S42)</f>
        <v>8.745999999999999</v>
      </c>
      <c r="T44" s="27">
        <f>AVERAGE(T38:T42)</f>
        <v>1.64</v>
      </c>
      <c r="U44" s="27">
        <f>AVERAGE(U38:U42)</f>
        <v>3.9</v>
      </c>
      <c r="V44" s="27">
        <f>AVERAGE(V38:V42)</f>
        <v>11.3</v>
      </c>
      <c r="W44" s="29"/>
      <c r="X44" s="32"/>
    </row>
    <row r="45" spans="2:24" ht="13.5">
      <c r="B45" s="18"/>
      <c r="C45" s="19">
        <v>26</v>
      </c>
      <c r="D45" s="13">
        <v>9.8</v>
      </c>
      <c r="E45" s="13">
        <v>13.2</v>
      </c>
      <c r="F45" s="14">
        <v>0.02291666666666667</v>
      </c>
      <c r="G45" s="13">
        <v>4.2</v>
      </c>
      <c r="H45" s="15">
        <v>0.8972222222222223</v>
      </c>
      <c r="I45" s="13">
        <v>58</v>
      </c>
      <c r="J45" s="13">
        <v>85.5</v>
      </c>
      <c r="K45" s="13">
        <v>39.8</v>
      </c>
      <c r="L45" s="13">
        <v>11.4</v>
      </c>
      <c r="M45" s="13">
        <v>12.6</v>
      </c>
      <c r="N45" s="13">
        <v>10</v>
      </c>
      <c r="O45" s="13">
        <v>0</v>
      </c>
      <c r="P45" s="13"/>
      <c r="Q45" s="15"/>
      <c r="R45" s="13">
        <v>4.1</v>
      </c>
      <c r="S45" s="16">
        <v>10.31</v>
      </c>
      <c r="T45" s="13">
        <v>2.2</v>
      </c>
      <c r="U45" s="13">
        <v>4.9</v>
      </c>
      <c r="V45" s="13">
        <v>12</v>
      </c>
      <c r="W45" s="15">
        <v>0.4979166666666666</v>
      </c>
      <c r="X45" s="17" t="s">
        <v>151</v>
      </c>
    </row>
    <row r="46" spans="2:24" ht="13.5">
      <c r="B46" s="18"/>
      <c r="C46" s="19">
        <v>27</v>
      </c>
      <c r="D46" s="20">
        <v>10.4</v>
      </c>
      <c r="E46" s="20">
        <v>15.8</v>
      </c>
      <c r="F46" s="14">
        <v>0.8048611111111111</v>
      </c>
      <c r="G46" s="20">
        <v>4.1</v>
      </c>
      <c r="H46" s="15">
        <v>0.11944444444444445</v>
      </c>
      <c r="I46" s="20">
        <v>69.8</v>
      </c>
      <c r="J46" s="20">
        <v>86.9</v>
      </c>
      <c r="K46" s="20">
        <v>43</v>
      </c>
      <c r="L46" s="20">
        <v>10.5</v>
      </c>
      <c r="M46" s="20">
        <v>11.5</v>
      </c>
      <c r="N46" s="20">
        <v>9.3</v>
      </c>
      <c r="O46" s="20">
        <v>0</v>
      </c>
      <c r="P46" s="20"/>
      <c r="Q46" s="15"/>
      <c r="R46" s="20">
        <v>5.2</v>
      </c>
      <c r="S46" s="21">
        <v>11.55</v>
      </c>
      <c r="T46" s="20">
        <v>1.5</v>
      </c>
      <c r="U46" s="20">
        <v>3.6</v>
      </c>
      <c r="V46" s="20">
        <v>10.3</v>
      </c>
      <c r="W46" s="15">
        <v>0.7833333333333333</v>
      </c>
      <c r="X46" s="22" t="s">
        <v>152</v>
      </c>
    </row>
    <row r="47" spans="2:24" ht="27">
      <c r="B47" s="18"/>
      <c r="C47" s="19">
        <v>28</v>
      </c>
      <c r="D47" s="20">
        <v>7.8</v>
      </c>
      <c r="E47" s="20">
        <v>13.1</v>
      </c>
      <c r="F47" s="14">
        <v>0.010416666666666666</v>
      </c>
      <c r="G47" s="20">
        <v>2.9</v>
      </c>
      <c r="H47" s="33" t="s">
        <v>54</v>
      </c>
      <c r="I47" s="20">
        <v>61.8</v>
      </c>
      <c r="J47" s="20">
        <v>90</v>
      </c>
      <c r="K47" s="20">
        <v>44.7</v>
      </c>
      <c r="L47" s="20">
        <v>10.8</v>
      </c>
      <c r="M47" s="20">
        <v>11.5</v>
      </c>
      <c r="N47" s="20">
        <v>9.7</v>
      </c>
      <c r="O47" s="20">
        <v>1</v>
      </c>
      <c r="P47" s="20">
        <v>0.5</v>
      </c>
      <c r="Q47" s="36" t="s">
        <v>153</v>
      </c>
      <c r="R47" s="20">
        <v>0.7</v>
      </c>
      <c r="S47" s="21">
        <v>3.36</v>
      </c>
      <c r="T47" s="20">
        <v>2</v>
      </c>
      <c r="U47" s="20">
        <v>4.2</v>
      </c>
      <c r="V47" s="20">
        <v>10.3</v>
      </c>
      <c r="W47" s="15">
        <v>0.15486111111111112</v>
      </c>
      <c r="X47" s="22" t="s">
        <v>154</v>
      </c>
    </row>
    <row r="48" spans="2:24" ht="13.5">
      <c r="B48" s="18"/>
      <c r="C48" s="19">
        <v>29</v>
      </c>
      <c r="D48" s="20">
        <v>6.1</v>
      </c>
      <c r="E48" s="20">
        <v>10.5</v>
      </c>
      <c r="F48" s="14">
        <v>0.6319444444444444</v>
      </c>
      <c r="G48" s="20">
        <v>2.4</v>
      </c>
      <c r="H48" s="15">
        <v>0.28680555555555554</v>
      </c>
      <c r="I48" s="20">
        <v>68.3</v>
      </c>
      <c r="J48" s="20">
        <v>90.6</v>
      </c>
      <c r="K48" s="20">
        <v>42.3</v>
      </c>
      <c r="L48" s="20">
        <v>9.4</v>
      </c>
      <c r="M48" s="20">
        <v>10</v>
      </c>
      <c r="N48" s="20">
        <v>8.9</v>
      </c>
      <c r="O48" s="20">
        <v>0</v>
      </c>
      <c r="P48" s="20"/>
      <c r="Q48" s="15"/>
      <c r="R48" s="20">
        <v>4</v>
      </c>
      <c r="S48" s="21">
        <v>9.73</v>
      </c>
      <c r="T48" s="20">
        <v>2.3</v>
      </c>
      <c r="U48" s="20">
        <v>6.3</v>
      </c>
      <c r="V48" s="20">
        <v>13.1</v>
      </c>
      <c r="W48" s="15">
        <v>0.5395833333333333</v>
      </c>
      <c r="X48" s="22" t="s">
        <v>155</v>
      </c>
    </row>
    <row r="49" spans="2:24" ht="13.5">
      <c r="B49" s="18"/>
      <c r="C49" s="19">
        <v>30</v>
      </c>
      <c r="D49" s="20">
        <v>6.2</v>
      </c>
      <c r="E49" s="20">
        <v>11.4</v>
      </c>
      <c r="F49" s="14">
        <v>0.5729166666666666</v>
      </c>
      <c r="G49" s="20">
        <v>2.6</v>
      </c>
      <c r="H49" s="15">
        <v>0.05625</v>
      </c>
      <c r="I49" s="20">
        <v>71.2</v>
      </c>
      <c r="J49" s="20">
        <v>88.1</v>
      </c>
      <c r="K49" s="20">
        <v>45.1</v>
      </c>
      <c r="L49" s="20">
        <v>8.9</v>
      </c>
      <c r="M49" s="20">
        <v>9.8</v>
      </c>
      <c r="N49" s="20">
        <v>8.2</v>
      </c>
      <c r="O49" s="20">
        <v>0</v>
      </c>
      <c r="P49" s="20"/>
      <c r="Q49" s="15"/>
      <c r="R49" s="20">
        <v>5.6</v>
      </c>
      <c r="S49" s="21">
        <v>11.11</v>
      </c>
      <c r="T49" s="20">
        <v>1.4</v>
      </c>
      <c r="U49" s="20">
        <v>3.3</v>
      </c>
      <c r="V49" s="20">
        <v>6.8</v>
      </c>
      <c r="W49" s="15">
        <v>0.5326388888888889</v>
      </c>
      <c r="X49" s="22" t="s">
        <v>155</v>
      </c>
    </row>
    <row r="50" spans="2:24" ht="13.5">
      <c r="B50" s="18"/>
      <c r="C50" s="19"/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40.300000000000004</v>
      </c>
      <c r="E51" s="13">
        <f>SUM(E45:E50)</f>
        <v>64</v>
      </c>
      <c r="F51" s="24"/>
      <c r="G51" s="13">
        <f>SUM(G45:G50)</f>
        <v>16.200000000000003</v>
      </c>
      <c r="H51" s="25"/>
      <c r="I51" s="13">
        <f aca="true" t="shared" si="14" ref="I51:P51">SUM(I45:I50)</f>
        <v>329.09999999999997</v>
      </c>
      <c r="J51" s="13">
        <f t="shared" si="14"/>
        <v>441.1</v>
      </c>
      <c r="K51" s="13">
        <f t="shared" si="14"/>
        <v>214.9</v>
      </c>
      <c r="L51" s="13">
        <f t="shared" si="14"/>
        <v>51</v>
      </c>
      <c r="M51" s="13">
        <f t="shared" si="14"/>
        <v>55.400000000000006</v>
      </c>
      <c r="N51" s="13">
        <f t="shared" si="14"/>
        <v>46.099999999999994</v>
      </c>
      <c r="O51" s="13">
        <f t="shared" si="14"/>
        <v>1</v>
      </c>
      <c r="P51" s="13">
        <f t="shared" si="14"/>
        <v>0.5</v>
      </c>
      <c r="Q51" s="25"/>
      <c r="R51" s="13">
        <f>SUM(R45:R50)</f>
        <v>19.6</v>
      </c>
      <c r="S51" s="16">
        <f>SUM(S45:S50)</f>
        <v>46.06</v>
      </c>
      <c r="T51" s="13">
        <f>SUM(T45:T50)</f>
        <v>9.4</v>
      </c>
      <c r="U51" s="13">
        <f>SUM(U45:U50)</f>
        <v>22.3</v>
      </c>
      <c r="V51" s="13">
        <f>SUM(V45:V50)</f>
        <v>52.5</v>
      </c>
      <c r="W51" s="25"/>
      <c r="X51" s="17"/>
    </row>
    <row r="52" spans="2:24" ht="13.5">
      <c r="B52" s="44"/>
      <c r="C52" s="26" t="s">
        <v>3</v>
      </c>
      <c r="D52" s="27">
        <f>AVERAGE(D45:D50)</f>
        <v>8.06</v>
      </c>
      <c r="E52" s="27">
        <f>AVERAGE(E45:E50)</f>
        <v>12.8</v>
      </c>
      <c r="F52" s="28"/>
      <c r="G52" s="27">
        <f>AVERAGE(G45:G50)</f>
        <v>3.2400000000000007</v>
      </c>
      <c r="H52" s="29"/>
      <c r="I52" s="27">
        <f aca="true" t="shared" si="15" ref="I52:N52">AVERAGE(I45:I50)</f>
        <v>65.82</v>
      </c>
      <c r="J52" s="27">
        <f t="shared" si="15"/>
        <v>88.22</v>
      </c>
      <c r="K52" s="27">
        <f t="shared" si="15"/>
        <v>42.980000000000004</v>
      </c>
      <c r="L52" s="27">
        <f t="shared" si="15"/>
        <v>10.2</v>
      </c>
      <c r="M52" s="27">
        <f t="shared" si="15"/>
        <v>11.080000000000002</v>
      </c>
      <c r="N52" s="27">
        <f t="shared" si="15"/>
        <v>9.219999999999999</v>
      </c>
      <c r="O52" s="30"/>
      <c r="P52" s="30"/>
      <c r="Q52" s="29"/>
      <c r="R52" s="30"/>
      <c r="S52" s="31">
        <f>AVERAGE(S45:S50)</f>
        <v>9.212</v>
      </c>
      <c r="T52" s="27">
        <f>AVERAGE(T45:T50)</f>
        <v>1.8800000000000001</v>
      </c>
      <c r="U52" s="27">
        <f>AVERAGE(U45:U50)</f>
        <v>4.46</v>
      </c>
      <c r="V52" s="27">
        <f>AVERAGE(V45:V50)</f>
        <v>10.5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93</v>
      </c>
      <c r="E53" s="13">
        <f>SUM(E38:E42,E45:E50)</f>
        <v>143.1</v>
      </c>
      <c r="F53" s="24"/>
      <c r="G53" s="13">
        <f>SUM(G38:G42,G45:G50)</f>
        <v>47.4</v>
      </c>
      <c r="H53" s="25"/>
      <c r="I53" s="13">
        <f aca="true" t="shared" si="16" ref="I53:P53">SUM(I38:I42,I45:I50)</f>
        <v>691.3</v>
      </c>
      <c r="J53" s="13">
        <f t="shared" si="16"/>
        <v>901</v>
      </c>
      <c r="K53" s="13">
        <f t="shared" si="16"/>
        <v>451.00000000000006</v>
      </c>
      <c r="L53" s="13">
        <f t="shared" si="16"/>
        <v>106.7</v>
      </c>
      <c r="M53" s="13">
        <f t="shared" si="16"/>
        <v>118.39999999999999</v>
      </c>
      <c r="N53" s="13">
        <f t="shared" si="16"/>
        <v>96.10000000000001</v>
      </c>
      <c r="O53" s="13">
        <f t="shared" si="16"/>
        <v>35</v>
      </c>
      <c r="P53" s="13">
        <f t="shared" si="16"/>
        <v>20.5</v>
      </c>
      <c r="Q53" s="25"/>
      <c r="R53" s="13">
        <f>SUM(R38:R42,R45:R50)</f>
        <v>39.9</v>
      </c>
      <c r="S53" s="16">
        <f>SUM(S38:S42,S45:S50)</f>
        <v>89.79</v>
      </c>
      <c r="T53" s="13">
        <f>SUM(T38:T42,T45:T50)</f>
        <v>17.599999999999998</v>
      </c>
      <c r="U53" s="13">
        <f>SUM(U38:U42,U45:U50)</f>
        <v>41.8</v>
      </c>
      <c r="V53" s="13">
        <f>SUM(V38:V42,V45:V50)</f>
        <v>108.99999999999999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9.3</v>
      </c>
      <c r="E54" s="27">
        <f>AVERAGE(E38:E42,E45:E50)</f>
        <v>14.309999999999999</v>
      </c>
      <c r="F54" s="28"/>
      <c r="G54" s="27">
        <f>AVERAGE(G38:G42,G45:G50)</f>
        <v>4.74</v>
      </c>
      <c r="H54" s="29"/>
      <c r="I54" s="27">
        <f aca="true" t="shared" si="17" ref="I54:N54">AVERAGE(I38:I42,I45:I50)</f>
        <v>69.13</v>
      </c>
      <c r="J54" s="27">
        <f t="shared" si="17"/>
        <v>90.1</v>
      </c>
      <c r="K54" s="27">
        <f t="shared" si="17"/>
        <v>45.10000000000001</v>
      </c>
      <c r="L54" s="27">
        <f t="shared" si="17"/>
        <v>10.67</v>
      </c>
      <c r="M54" s="27">
        <f t="shared" si="17"/>
        <v>11.84</v>
      </c>
      <c r="N54" s="27">
        <f t="shared" si="17"/>
        <v>9.610000000000001</v>
      </c>
      <c r="O54" s="30"/>
      <c r="P54" s="30"/>
      <c r="Q54" s="29"/>
      <c r="R54" s="30"/>
      <c r="S54" s="31">
        <f>AVERAGE(S38:S42,S45:S50)</f>
        <v>8.979000000000001</v>
      </c>
      <c r="T54" s="27">
        <f>AVERAGE(T38:T42,T45:T50)</f>
        <v>1.7599999999999998</v>
      </c>
      <c r="U54" s="27">
        <f>AVERAGE(U38:U42,U45:U50)</f>
        <v>4.18</v>
      </c>
      <c r="V54" s="27">
        <f>AVERAGE(V38:V42,V45:V50)</f>
        <v>10.899999999999999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351</v>
      </c>
      <c r="E55" s="13">
        <f>SUM(E6:E10,E13:E17,E22:E26,E29:E33,E38:E42,E45:E50)</f>
        <v>499.7</v>
      </c>
      <c r="F55" s="24"/>
      <c r="G55" s="13">
        <f>SUM(G6:G10,G13:G17,G22:G26,G29:G33,G38:G42,G45:G50)</f>
        <v>208.79999999999998</v>
      </c>
      <c r="H55" s="25"/>
      <c r="I55" s="13">
        <f aca="true" t="shared" si="18" ref="I55:O55">SUM(I6:I10,I13:I17,I22:I26,I29:I33,I38:I42,I45:I50)</f>
        <v>2250.6000000000004</v>
      </c>
      <c r="J55" s="13">
        <f t="shared" si="18"/>
        <v>2792.2000000000003</v>
      </c>
      <c r="K55" s="13">
        <f t="shared" si="18"/>
        <v>1501.8999999999994</v>
      </c>
      <c r="L55" s="13">
        <f t="shared" si="18"/>
        <v>412.59999999999997</v>
      </c>
      <c r="M55" s="13">
        <f t="shared" si="18"/>
        <v>451.3000000000002</v>
      </c>
      <c r="N55" s="13">
        <f t="shared" si="18"/>
        <v>376.6999999999999</v>
      </c>
      <c r="O55" s="13">
        <f t="shared" si="18"/>
        <v>100.5</v>
      </c>
      <c r="P55" s="13"/>
      <c r="Q55" s="25"/>
      <c r="R55" s="13">
        <f>SUM(R6:R10,R13:R17,R22:R26,R29:R33,R38:R42,R45:R50)</f>
        <v>121.19999999999999</v>
      </c>
      <c r="S55" s="16">
        <f>SUM(S6:S10,S13:S17,S22:S26,S29:S33,S38:S42,S45:S50)</f>
        <v>278.153</v>
      </c>
      <c r="T55" s="13">
        <f>SUM(T6:T10,T13:T17,T22:T26,T29:T33,T38:T42,T45:T50)</f>
        <v>44.2</v>
      </c>
      <c r="U55" s="13">
        <f>SUM(U6:U10,U13:U17,U22:U26,U29:U33,U38:U42,U45:U50)</f>
        <v>115.53999999999999</v>
      </c>
      <c r="V55" s="13">
        <f>SUM(V6:V10,V13:V17,V22:V26,V29:V33,V38:V42,V45:V50)</f>
        <v>284.50000000000006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11.7</v>
      </c>
      <c r="E56" s="27">
        <f>AVERAGE(E6:E10,E13:E17,E22:E26,E29:E33,E38:E42,E45:E50)</f>
        <v>16.656666666666666</v>
      </c>
      <c r="F56" s="28"/>
      <c r="G56" s="27">
        <f>AVERAGE(G6:G10,G13:G17,G22:G26,G29:G33,G38:G42,G45:G50)</f>
        <v>6.959999999999999</v>
      </c>
      <c r="H56" s="29"/>
      <c r="I56" s="27">
        <f aca="true" t="shared" si="19" ref="I56:N56">AVERAGE(I6:I10,I13:I17,I22:I26,I29:I33,I38:I42,I45:I50)</f>
        <v>75.02000000000001</v>
      </c>
      <c r="J56" s="27">
        <f t="shared" si="19"/>
        <v>93.07333333333334</v>
      </c>
      <c r="K56" s="27">
        <f t="shared" si="19"/>
        <v>50.06333333333331</v>
      </c>
      <c r="L56" s="27">
        <f t="shared" si="19"/>
        <v>13.753333333333332</v>
      </c>
      <c r="M56" s="27">
        <f t="shared" si="19"/>
        <v>15.04333333333334</v>
      </c>
      <c r="N56" s="27">
        <f t="shared" si="19"/>
        <v>12.556666666666663</v>
      </c>
      <c r="O56" s="30"/>
      <c r="P56" s="30"/>
      <c r="Q56" s="29"/>
      <c r="R56" s="30"/>
      <c r="S56" s="31">
        <f>AVERAGE(S6:S10,S13:S17,S22:S26,S29:S33,S38:S42,S45:S50)</f>
        <v>9.271766666666668</v>
      </c>
      <c r="T56" s="27">
        <f>AVERAGE(T6:T10,T13:T17,T22:T26,T29:T33,T38:T42,T45:T50)</f>
        <v>1.4733333333333334</v>
      </c>
      <c r="U56" s="27">
        <f>AVERAGE(U6:U10,U13:U17,U22:U26,U29:U33,U38:U42,U45:U50)</f>
        <v>3.8513333333333333</v>
      </c>
      <c r="V56" s="27">
        <f>AVERAGE(V6:V10,V13:V17,V22:V26,V29:V33,V38:V42,V45:V50)</f>
        <v>9.483333333333336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937007874015748" bottom="0.2362204724409449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56"/>
  <sheetViews>
    <sheetView tabSelected="1" zoomScalePageLayoutView="0" workbookViewId="0" topLeftCell="A1">
      <pane ySplit="5" topLeftCell="A34" activePane="bottomLeft" state="frozen"/>
      <selection pane="topLeft" activeCell="A1" sqref="A1"/>
      <selection pane="bottomLeft" activeCell="X56" sqref="X5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49</v>
      </c>
      <c r="C2" s="2" t="s">
        <v>0</v>
      </c>
      <c r="D2" s="3" t="s">
        <v>42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50</v>
      </c>
      <c r="G5" s="9" t="s">
        <v>13</v>
      </c>
      <c r="H5" s="9" t="s">
        <v>50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50</v>
      </c>
      <c r="R5" s="10" t="s">
        <v>18</v>
      </c>
      <c r="S5" s="8" t="s">
        <v>167</v>
      </c>
      <c r="T5" s="9" t="s">
        <v>3</v>
      </c>
      <c r="U5" s="9" t="s">
        <v>14</v>
      </c>
      <c r="V5" s="9" t="s">
        <v>19</v>
      </c>
      <c r="W5" s="9" t="s">
        <v>50</v>
      </c>
      <c r="X5" s="9" t="s">
        <v>20</v>
      </c>
    </row>
    <row r="6" spans="2:24" ht="13.5">
      <c r="B6" s="11"/>
      <c r="C6" s="12">
        <v>1</v>
      </c>
      <c r="D6" s="13">
        <v>7.2</v>
      </c>
      <c r="E6" s="13">
        <v>14.3</v>
      </c>
      <c r="F6" s="14">
        <v>0.5972222222222222</v>
      </c>
      <c r="G6" s="13">
        <v>2.5</v>
      </c>
      <c r="H6" s="15">
        <v>0.14375000000000002</v>
      </c>
      <c r="I6" s="13">
        <v>79.6</v>
      </c>
      <c r="J6" s="13">
        <v>93.6</v>
      </c>
      <c r="K6" s="13">
        <v>50</v>
      </c>
      <c r="L6" s="13">
        <v>8.4</v>
      </c>
      <c r="M6" s="13">
        <v>9.3</v>
      </c>
      <c r="N6" s="13">
        <v>7.5</v>
      </c>
      <c r="O6" s="13">
        <v>0</v>
      </c>
      <c r="P6" s="13"/>
      <c r="Q6" s="15"/>
      <c r="R6" s="13">
        <v>7.1</v>
      </c>
      <c r="S6" s="16">
        <v>10.56</v>
      </c>
      <c r="T6" s="13">
        <v>1.3</v>
      </c>
      <c r="U6" s="13">
        <v>3</v>
      </c>
      <c r="V6" s="13">
        <v>5</v>
      </c>
      <c r="W6" s="15">
        <v>0.5194444444444445</v>
      </c>
      <c r="X6" s="17" t="s">
        <v>156</v>
      </c>
    </row>
    <row r="7" spans="2:24" ht="13.5">
      <c r="B7" s="18"/>
      <c r="C7" s="19">
        <v>2</v>
      </c>
      <c r="D7" s="20">
        <v>7.7</v>
      </c>
      <c r="E7" s="20">
        <v>14.3</v>
      </c>
      <c r="F7" s="14">
        <v>0.6215277777777778</v>
      </c>
      <c r="G7" s="20">
        <v>3.4</v>
      </c>
      <c r="H7" s="15">
        <v>0.2652777777777778</v>
      </c>
      <c r="I7" s="20">
        <v>81</v>
      </c>
      <c r="J7" s="20">
        <v>95.5</v>
      </c>
      <c r="K7" s="20">
        <v>48.9</v>
      </c>
      <c r="L7" s="20">
        <v>8.4</v>
      </c>
      <c r="M7" s="20">
        <v>9.6</v>
      </c>
      <c r="N7" s="20">
        <v>7.4</v>
      </c>
      <c r="O7" s="20">
        <v>0</v>
      </c>
      <c r="P7" s="20"/>
      <c r="Q7" s="15"/>
      <c r="R7" s="20">
        <v>5.4</v>
      </c>
      <c r="S7" s="21">
        <v>9.72</v>
      </c>
      <c r="T7" s="20">
        <v>1.6</v>
      </c>
      <c r="U7" s="20">
        <v>3.8</v>
      </c>
      <c r="V7" s="20">
        <v>8.2</v>
      </c>
      <c r="W7" s="15">
        <v>0.6305555555555555</v>
      </c>
      <c r="X7" s="22" t="s">
        <v>157</v>
      </c>
    </row>
    <row r="8" spans="2:24" ht="13.5">
      <c r="B8" s="18"/>
      <c r="C8" s="19">
        <v>3</v>
      </c>
      <c r="D8" s="20">
        <v>7.5</v>
      </c>
      <c r="E8" s="20">
        <v>14.2</v>
      </c>
      <c r="F8" s="14">
        <v>0.5750000000000001</v>
      </c>
      <c r="G8" s="20">
        <v>3.6</v>
      </c>
      <c r="H8" s="15">
        <v>0.24375</v>
      </c>
      <c r="I8" s="20">
        <v>77.8</v>
      </c>
      <c r="J8" s="20">
        <v>96.9</v>
      </c>
      <c r="K8" s="20">
        <v>46</v>
      </c>
      <c r="L8" s="20">
        <v>8.2</v>
      </c>
      <c r="M8" s="20">
        <v>9</v>
      </c>
      <c r="N8" s="20">
        <v>7.6</v>
      </c>
      <c r="O8" s="20">
        <v>0</v>
      </c>
      <c r="P8" s="20"/>
      <c r="Q8" s="15"/>
      <c r="R8" s="20">
        <v>6.9</v>
      </c>
      <c r="S8" s="21">
        <v>12.1</v>
      </c>
      <c r="T8" s="20">
        <v>1.4</v>
      </c>
      <c r="U8" s="20">
        <v>2.7</v>
      </c>
      <c r="V8" s="20">
        <v>5.7</v>
      </c>
      <c r="W8" s="15">
        <v>0.46597222222222223</v>
      </c>
      <c r="X8" s="22" t="s">
        <v>158</v>
      </c>
    </row>
    <row r="9" spans="2:24" ht="13.5">
      <c r="B9" s="18"/>
      <c r="C9" s="19">
        <v>4</v>
      </c>
      <c r="D9" s="20">
        <v>8.2</v>
      </c>
      <c r="E9" s="20">
        <v>13.1</v>
      </c>
      <c r="F9" s="14">
        <v>0.5666666666666667</v>
      </c>
      <c r="G9" s="20">
        <v>3.7</v>
      </c>
      <c r="H9" s="15">
        <v>0.12986111111111112</v>
      </c>
      <c r="I9" s="20">
        <v>73.8</v>
      </c>
      <c r="J9" s="20">
        <v>90.7</v>
      </c>
      <c r="K9" s="20">
        <v>49.2</v>
      </c>
      <c r="L9" s="20">
        <v>8</v>
      </c>
      <c r="M9" s="20">
        <v>8.9</v>
      </c>
      <c r="N9" s="20">
        <v>7</v>
      </c>
      <c r="O9" s="20">
        <v>0</v>
      </c>
      <c r="P9" s="20"/>
      <c r="Q9" s="15"/>
      <c r="R9" s="20">
        <v>5.6</v>
      </c>
      <c r="S9" s="21">
        <v>10.57</v>
      </c>
      <c r="T9" s="20">
        <v>1.4</v>
      </c>
      <c r="U9" s="20">
        <v>3.7</v>
      </c>
      <c r="V9" s="20">
        <v>8</v>
      </c>
      <c r="W9" s="15">
        <v>0.6479166666666667</v>
      </c>
      <c r="X9" s="22" t="s">
        <v>159</v>
      </c>
    </row>
    <row r="10" spans="2:24" ht="13.5">
      <c r="B10" s="18"/>
      <c r="C10" s="19">
        <v>5</v>
      </c>
      <c r="D10" s="20">
        <v>7.7</v>
      </c>
      <c r="E10" s="20">
        <v>14.6</v>
      </c>
      <c r="F10" s="14">
        <v>0.6027777777777777</v>
      </c>
      <c r="G10" s="20">
        <v>3.4</v>
      </c>
      <c r="H10" s="15">
        <v>0.22847222222222222</v>
      </c>
      <c r="I10" s="20">
        <v>82.3</v>
      </c>
      <c r="J10" s="20">
        <v>96.1</v>
      </c>
      <c r="K10" s="20">
        <v>51.8</v>
      </c>
      <c r="L10" s="20">
        <v>8.1</v>
      </c>
      <c r="M10" s="20">
        <v>9.2</v>
      </c>
      <c r="N10" s="20">
        <v>7.2</v>
      </c>
      <c r="O10" s="20">
        <v>0</v>
      </c>
      <c r="P10" s="20"/>
      <c r="Q10" s="15"/>
      <c r="R10" s="20">
        <v>6</v>
      </c>
      <c r="S10" s="21">
        <v>10.18</v>
      </c>
      <c r="T10" s="20">
        <v>1.4</v>
      </c>
      <c r="U10" s="20">
        <v>2.7</v>
      </c>
      <c r="V10" s="20">
        <v>4.4</v>
      </c>
      <c r="W10" s="15">
        <v>0.5277777777777778</v>
      </c>
      <c r="X10" s="22" t="s">
        <v>160</v>
      </c>
    </row>
    <row r="11" spans="2:24" ht="13.5">
      <c r="B11" s="43" t="s">
        <v>21</v>
      </c>
      <c r="C11" s="23" t="s">
        <v>22</v>
      </c>
      <c r="D11" s="13">
        <f>SUM(D6:D10)</f>
        <v>38.3</v>
      </c>
      <c r="E11" s="13">
        <f>SUM(E6:E10)</f>
        <v>70.5</v>
      </c>
      <c r="F11" s="24"/>
      <c r="G11" s="13">
        <f>SUM(G6:G10)</f>
        <v>16.599999999999998</v>
      </c>
      <c r="H11" s="25"/>
      <c r="I11" s="13">
        <f aca="true" t="shared" si="0" ref="I11:P11">SUM(I6:I10)</f>
        <v>394.5</v>
      </c>
      <c r="J11" s="13">
        <f t="shared" si="0"/>
        <v>472.79999999999995</v>
      </c>
      <c r="K11" s="13">
        <f t="shared" si="0"/>
        <v>245.90000000000003</v>
      </c>
      <c r="L11" s="13">
        <f t="shared" si="0"/>
        <v>41.1</v>
      </c>
      <c r="M11" s="13">
        <f t="shared" si="0"/>
        <v>46</v>
      </c>
      <c r="N11" s="13">
        <f t="shared" si="0"/>
        <v>36.7</v>
      </c>
      <c r="O11" s="13">
        <f t="shared" si="0"/>
        <v>0</v>
      </c>
      <c r="P11" s="13">
        <f t="shared" si="0"/>
        <v>0</v>
      </c>
      <c r="Q11" s="25"/>
      <c r="R11" s="13">
        <f>SUM(R6:R10)</f>
        <v>31</v>
      </c>
      <c r="S11" s="16">
        <f>SUM(S6:S10)</f>
        <v>53.13</v>
      </c>
      <c r="T11" s="13">
        <f>SUM(T6:T10)</f>
        <v>7.100000000000001</v>
      </c>
      <c r="U11" s="13">
        <f>SUM(U6:U10)</f>
        <v>15.899999999999999</v>
      </c>
      <c r="V11" s="13">
        <f>SUM(V6:V10)</f>
        <v>31.299999999999997</v>
      </c>
      <c r="W11" s="25"/>
      <c r="X11" s="17"/>
    </row>
    <row r="12" spans="2:24" ht="13.5">
      <c r="B12" s="44"/>
      <c r="C12" s="26" t="s">
        <v>3</v>
      </c>
      <c r="D12" s="27">
        <f>AVERAGE(D6:D10)</f>
        <v>7.659999999999999</v>
      </c>
      <c r="E12" s="27">
        <f>AVERAGE(E6:E10)</f>
        <v>14.1</v>
      </c>
      <c r="F12" s="28"/>
      <c r="G12" s="27">
        <f>AVERAGE(G6:G10)</f>
        <v>3.3199999999999994</v>
      </c>
      <c r="H12" s="29"/>
      <c r="I12" s="27">
        <f aca="true" t="shared" si="1" ref="I12:N12">AVERAGE(I6:I10)</f>
        <v>78.9</v>
      </c>
      <c r="J12" s="27">
        <f t="shared" si="1"/>
        <v>94.55999999999999</v>
      </c>
      <c r="K12" s="27">
        <f t="shared" si="1"/>
        <v>49.18000000000001</v>
      </c>
      <c r="L12" s="27">
        <f t="shared" si="1"/>
        <v>8.22</v>
      </c>
      <c r="M12" s="27">
        <f t="shared" si="1"/>
        <v>9.2</v>
      </c>
      <c r="N12" s="27">
        <f t="shared" si="1"/>
        <v>7.340000000000001</v>
      </c>
      <c r="O12" s="30"/>
      <c r="P12" s="30"/>
      <c r="Q12" s="29"/>
      <c r="R12" s="30"/>
      <c r="S12" s="31">
        <f>AVERAGE(S6:S10)</f>
        <v>10.626000000000001</v>
      </c>
      <c r="T12" s="27">
        <f>AVERAGE(T6:T10)</f>
        <v>1.4200000000000004</v>
      </c>
      <c r="U12" s="27">
        <f>AVERAGE(U6:U10)</f>
        <v>3.1799999999999997</v>
      </c>
      <c r="V12" s="27">
        <f>AVERAGE(V6:V10)</f>
        <v>6.26</v>
      </c>
      <c r="W12" s="29"/>
      <c r="X12" s="32"/>
    </row>
    <row r="13" spans="2:24" ht="13.5">
      <c r="B13" s="18"/>
      <c r="C13" s="19">
        <v>6</v>
      </c>
      <c r="D13" s="13">
        <v>8.9</v>
      </c>
      <c r="E13" s="13">
        <v>15.4</v>
      </c>
      <c r="F13" s="14">
        <v>0.5416666666666666</v>
      </c>
      <c r="G13" s="13">
        <v>4.7</v>
      </c>
      <c r="H13" s="15">
        <v>0.12083333333333333</v>
      </c>
      <c r="I13" s="13">
        <v>77.9</v>
      </c>
      <c r="J13" s="13">
        <v>94.7</v>
      </c>
      <c r="K13" s="13">
        <v>51.7</v>
      </c>
      <c r="L13" s="13">
        <v>8.5</v>
      </c>
      <c r="M13" s="13">
        <v>9.8</v>
      </c>
      <c r="N13" s="13">
        <v>7.4</v>
      </c>
      <c r="O13" s="13">
        <v>0</v>
      </c>
      <c r="P13" s="13"/>
      <c r="Q13" s="15"/>
      <c r="R13" s="13">
        <v>5.4</v>
      </c>
      <c r="S13" s="16">
        <v>9.34</v>
      </c>
      <c r="T13" s="13">
        <v>1.4</v>
      </c>
      <c r="U13" s="13">
        <v>2.8</v>
      </c>
      <c r="V13" s="13">
        <v>7.5</v>
      </c>
      <c r="W13" s="15">
        <v>0.5583333333333333</v>
      </c>
      <c r="X13" s="17" t="s">
        <v>161</v>
      </c>
    </row>
    <row r="14" spans="2:24" ht="13.5">
      <c r="B14" s="18"/>
      <c r="C14" s="19">
        <v>7</v>
      </c>
      <c r="D14" s="20">
        <v>8.6</v>
      </c>
      <c r="E14" s="20">
        <v>12.5</v>
      </c>
      <c r="F14" s="14">
        <v>0.6236111111111111</v>
      </c>
      <c r="G14" s="20">
        <v>2.8</v>
      </c>
      <c r="H14" s="15">
        <v>0.2555555555555556</v>
      </c>
      <c r="I14" s="20">
        <v>69.7</v>
      </c>
      <c r="J14" s="20">
        <v>97.2</v>
      </c>
      <c r="K14" s="20">
        <v>48.9</v>
      </c>
      <c r="L14" s="20">
        <v>8.3</v>
      </c>
      <c r="M14" s="20">
        <v>9</v>
      </c>
      <c r="N14" s="20">
        <v>7.4</v>
      </c>
      <c r="O14" s="20">
        <v>0</v>
      </c>
      <c r="P14" s="20"/>
      <c r="Q14" s="15"/>
      <c r="R14" s="20">
        <v>4.6</v>
      </c>
      <c r="S14" s="21">
        <v>9.37</v>
      </c>
      <c r="T14" s="20">
        <v>1.7</v>
      </c>
      <c r="U14" s="20">
        <v>4.8</v>
      </c>
      <c r="V14" s="20">
        <v>10.3</v>
      </c>
      <c r="W14" s="15">
        <v>0.8493055555555555</v>
      </c>
      <c r="X14" s="22" t="s">
        <v>161</v>
      </c>
    </row>
    <row r="15" spans="2:24" ht="13.5">
      <c r="B15" s="18"/>
      <c r="C15" s="19">
        <v>8</v>
      </c>
      <c r="D15" s="20">
        <v>7.7</v>
      </c>
      <c r="E15" s="20">
        <v>12.6</v>
      </c>
      <c r="F15" s="14">
        <v>0.5666666666666667</v>
      </c>
      <c r="G15" s="20">
        <v>3.1</v>
      </c>
      <c r="H15" s="15">
        <v>0.9708333333333333</v>
      </c>
      <c r="I15" s="20">
        <v>63.2</v>
      </c>
      <c r="J15" s="20">
        <v>83.9</v>
      </c>
      <c r="K15" s="20">
        <v>38.4</v>
      </c>
      <c r="L15" s="20">
        <v>7.6</v>
      </c>
      <c r="M15" s="20">
        <v>8.5</v>
      </c>
      <c r="N15" s="20">
        <v>6.8</v>
      </c>
      <c r="O15" s="20">
        <v>0</v>
      </c>
      <c r="P15" s="20"/>
      <c r="Q15" s="15"/>
      <c r="R15" s="20">
        <v>7.1</v>
      </c>
      <c r="S15" s="21">
        <v>12.6</v>
      </c>
      <c r="T15" s="20">
        <v>1.1</v>
      </c>
      <c r="U15" s="20">
        <v>3.6</v>
      </c>
      <c r="V15" s="20">
        <v>8.9</v>
      </c>
      <c r="W15" s="15">
        <v>0.5694444444444444</v>
      </c>
      <c r="X15" s="22" t="s">
        <v>162</v>
      </c>
    </row>
    <row r="16" spans="2:24" ht="13.5">
      <c r="B16" s="18"/>
      <c r="C16" s="19">
        <v>9</v>
      </c>
      <c r="D16" s="20">
        <v>9.7</v>
      </c>
      <c r="E16" s="20">
        <v>15.4</v>
      </c>
      <c r="F16" s="14">
        <v>0.5291666666666667</v>
      </c>
      <c r="G16" s="20">
        <v>2.9</v>
      </c>
      <c r="H16" s="15">
        <v>0.21458333333333335</v>
      </c>
      <c r="I16" s="20">
        <v>68.9</v>
      </c>
      <c r="J16" s="20">
        <v>86.3</v>
      </c>
      <c r="K16" s="20">
        <v>51.7</v>
      </c>
      <c r="L16" s="20">
        <v>7.8</v>
      </c>
      <c r="M16" s="20">
        <v>9.3</v>
      </c>
      <c r="N16" s="20">
        <v>6.2</v>
      </c>
      <c r="O16" s="20">
        <v>2</v>
      </c>
      <c r="P16" s="20">
        <v>2</v>
      </c>
      <c r="Q16" s="15">
        <v>0.9583333333333334</v>
      </c>
      <c r="R16" s="20">
        <v>1.3</v>
      </c>
      <c r="S16" s="21">
        <v>5.53</v>
      </c>
      <c r="T16" s="20">
        <v>1.5</v>
      </c>
      <c r="U16" s="20">
        <v>6.1</v>
      </c>
      <c r="V16" s="20">
        <v>12</v>
      </c>
      <c r="W16" s="15">
        <v>0.8055555555555555</v>
      </c>
      <c r="X16" s="22" t="s">
        <v>163</v>
      </c>
    </row>
    <row r="17" spans="2:24" ht="13.5">
      <c r="B17" s="18"/>
      <c r="C17" s="19">
        <v>10</v>
      </c>
      <c r="D17" s="20">
        <v>10.5</v>
      </c>
      <c r="E17" s="20">
        <v>15.5</v>
      </c>
      <c r="F17" s="14">
        <v>0.16944444444444443</v>
      </c>
      <c r="G17" s="20">
        <v>4.9</v>
      </c>
      <c r="H17" s="33" t="s">
        <v>54</v>
      </c>
      <c r="I17" s="20">
        <v>72.2</v>
      </c>
      <c r="J17" s="20">
        <v>95.9</v>
      </c>
      <c r="K17" s="20">
        <v>55.6</v>
      </c>
      <c r="L17" s="20">
        <v>9.9</v>
      </c>
      <c r="M17" s="20">
        <v>11.2</v>
      </c>
      <c r="N17" s="20">
        <v>8.5</v>
      </c>
      <c r="O17" s="20">
        <v>29.5</v>
      </c>
      <c r="P17" s="20">
        <v>9.5</v>
      </c>
      <c r="Q17" s="15">
        <v>0.16666666666666666</v>
      </c>
      <c r="R17" s="20">
        <v>0.3</v>
      </c>
      <c r="S17" s="21">
        <v>2.97</v>
      </c>
      <c r="T17" s="20">
        <v>2.6</v>
      </c>
      <c r="U17" s="20">
        <v>6.8</v>
      </c>
      <c r="V17" s="20">
        <v>18.3</v>
      </c>
      <c r="W17" s="15">
        <v>0.5611111111111111</v>
      </c>
      <c r="X17" s="22" t="s">
        <v>164</v>
      </c>
    </row>
    <row r="18" spans="2:24" ht="13.5">
      <c r="B18" s="43" t="s">
        <v>23</v>
      </c>
      <c r="C18" s="23" t="s">
        <v>22</v>
      </c>
      <c r="D18" s="13">
        <f>SUM(D13:D17)</f>
        <v>45.4</v>
      </c>
      <c r="E18" s="13">
        <f>SUM(E13:E17)</f>
        <v>71.4</v>
      </c>
      <c r="F18" s="24"/>
      <c r="G18" s="13">
        <f>SUM(G13:G17)</f>
        <v>18.4</v>
      </c>
      <c r="H18" s="25"/>
      <c r="I18" s="13">
        <f aca="true" t="shared" si="2" ref="I18:P18">SUM(I13:I17)</f>
        <v>351.90000000000003</v>
      </c>
      <c r="J18" s="13">
        <f t="shared" si="2"/>
        <v>458</v>
      </c>
      <c r="K18" s="13">
        <f t="shared" si="2"/>
        <v>246.29999999999998</v>
      </c>
      <c r="L18" s="13">
        <f t="shared" si="2"/>
        <v>42.099999999999994</v>
      </c>
      <c r="M18" s="13">
        <f t="shared" si="2"/>
        <v>47.8</v>
      </c>
      <c r="N18" s="13">
        <f t="shared" si="2"/>
        <v>36.3</v>
      </c>
      <c r="O18" s="13">
        <f t="shared" si="2"/>
        <v>31.5</v>
      </c>
      <c r="P18" s="13">
        <f t="shared" si="2"/>
        <v>11.5</v>
      </c>
      <c r="Q18" s="25"/>
      <c r="R18" s="13">
        <f>SUM(R13:R17)</f>
        <v>18.700000000000003</v>
      </c>
      <c r="S18" s="16">
        <f>SUM(S13:S17)</f>
        <v>39.81</v>
      </c>
      <c r="T18" s="13">
        <f>SUM(T13:T17)</f>
        <v>8.299999999999999</v>
      </c>
      <c r="U18" s="13">
        <f>SUM(U13:U17)</f>
        <v>24.099999999999998</v>
      </c>
      <c r="V18" s="13">
        <f>SUM(V13:V17)</f>
        <v>57</v>
      </c>
      <c r="W18" s="25"/>
      <c r="X18" s="17"/>
    </row>
    <row r="19" spans="2:24" ht="13.5">
      <c r="B19" s="44"/>
      <c r="C19" s="26" t="s">
        <v>3</v>
      </c>
      <c r="D19" s="27">
        <f>AVERAGE(D13:D17)</f>
        <v>9.08</v>
      </c>
      <c r="E19" s="27">
        <f>AVERAGE(E13:E17)</f>
        <v>14.280000000000001</v>
      </c>
      <c r="F19" s="28"/>
      <c r="G19" s="27">
        <f>AVERAGE(G13:G17)</f>
        <v>3.6799999999999997</v>
      </c>
      <c r="H19" s="29"/>
      <c r="I19" s="27">
        <f aca="true" t="shared" si="3" ref="I19:N19">AVERAGE(I13:I17)</f>
        <v>70.38000000000001</v>
      </c>
      <c r="J19" s="27">
        <f t="shared" si="3"/>
        <v>91.6</v>
      </c>
      <c r="K19" s="27">
        <f t="shared" si="3"/>
        <v>49.26</v>
      </c>
      <c r="L19" s="27">
        <f t="shared" si="3"/>
        <v>8.419999999999998</v>
      </c>
      <c r="M19" s="27">
        <f t="shared" si="3"/>
        <v>9.559999999999999</v>
      </c>
      <c r="N19" s="27">
        <f t="shared" si="3"/>
        <v>7.26</v>
      </c>
      <c r="O19" s="30"/>
      <c r="P19" s="30"/>
      <c r="Q19" s="29"/>
      <c r="R19" s="30"/>
      <c r="S19" s="31">
        <f>AVERAGE(S13:S17)</f>
        <v>7.962000000000001</v>
      </c>
      <c r="T19" s="27">
        <f>AVERAGE(T13:T17)</f>
        <v>1.6599999999999997</v>
      </c>
      <c r="U19" s="27">
        <f>AVERAGE(U13:U17)</f>
        <v>4.819999999999999</v>
      </c>
      <c r="V19" s="27">
        <f>AVERAGE(V13:V17)</f>
        <v>11.4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83.7</v>
      </c>
      <c r="E20" s="13">
        <f>SUM(E6:E10,E13:E17)</f>
        <v>141.9</v>
      </c>
      <c r="F20" s="24"/>
      <c r="G20" s="13">
        <f>SUM(G6:G10,G13:G17)</f>
        <v>35</v>
      </c>
      <c r="H20" s="25"/>
      <c r="I20" s="13">
        <f aca="true" t="shared" si="4" ref="I20:P20">SUM(I6:I10,I13:I17)</f>
        <v>746.4000000000001</v>
      </c>
      <c r="J20" s="13">
        <f t="shared" si="4"/>
        <v>930.8</v>
      </c>
      <c r="K20" s="13">
        <f t="shared" si="4"/>
        <v>492.2</v>
      </c>
      <c r="L20" s="13">
        <f t="shared" si="4"/>
        <v>83.2</v>
      </c>
      <c r="M20" s="13">
        <f t="shared" si="4"/>
        <v>93.8</v>
      </c>
      <c r="N20" s="13">
        <f t="shared" si="4"/>
        <v>73</v>
      </c>
      <c r="O20" s="13">
        <f t="shared" si="4"/>
        <v>31.5</v>
      </c>
      <c r="P20" s="13">
        <f t="shared" si="4"/>
        <v>11.5</v>
      </c>
      <c r="Q20" s="25"/>
      <c r="R20" s="13">
        <f>SUM(R6:R10,R13:R17)</f>
        <v>49.699999999999996</v>
      </c>
      <c r="S20" s="16">
        <f>SUM(S6:S10,S13:S17)</f>
        <v>92.94</v>
      </c>
      <c r="T20" s="13">
        <f>SUM(T6:T10,T13:T17)</f>
        <v>15.4</v>
      </c>
      <c r="U20" s="13">
        <f>SUM(U6:U10,U13:U17)</f>
        <v>40</v>
      </c>
      <c r="V20" s="13">
        <f>SUM(V6:V10,V13:V17)</f>
        <v>88.3</v>
      </c>
      <c r="W20" s="25"/>
      <c r="X20" s="17"/>
    </row>
    <row r="21" spans="2:24" ht="13.5">
      <c r="B21" s="44"/>
      <c r="C21" s="26" t="s">
        <v>3</v>
      </c>
      <c r="D21" s="27">
        <f>AVERAGE(D6:D10,D13:D17)</f>
        <v>8.370000000000001</v>
      </c>
      <c r="E21" s="27">
        <f>AVERAGE(E6:E10,E13:E17)</f>
        <v>14.190000000000001</v>
      </c>
      <c r="F21" s="28"/>
      <c r="G21" s="27">
        <f>AVERAGE(G6:G10,G13:G17)</f>
        <v>3.5</v>
      </c>
      <c r="H21" s="29"/>
      <c r="I21" s="27">
        <f aca="true" t="shared" si="5" ref="I21:N21">AVERAGE(I6:I10,I13:I17)</f>
        <v>74.64000000000001</v>
      </c>
      <c r="J21" s="27">
        <f t="shared" si="5"/>
        <v>93.08</v>
      </c>
      <c r="K21" s="27">
        <f t="shared" si="5"/>
        <v>49.22</v>
      </c>
      <c r="L21" s="27">
        <f t="shared" si="5"/>
        <v>8.32</v>
      </c>
      <c r="M21" s="27">
        <f t="shared" si="5"/>
        <v>9.379999999999999</v>
      </c>
      <c r="N21" s="27">
        <f t="shared" si="5"/>
        <v>7.3</v>
      </c>
      <c r="O21" s="30"/>
      <c r="P21" s="30"/>
      <c r="Q21" s="29"/>
      <c r="R21" s="30"/>
      <c r="S21" s="31">
        <f>AVERAGE(S6:S10,S13:S17)</f>
        <v>9.294</v>
      </c>
      <c r="T21" s="27">
        <f>AVERAGE(T6:T10,T13:T17)</f>
        <v>1.54</v>
      </c>
      <c r="U21" s="27">
        <f>AVERAGE(U6:U10,U13:U17)</f>
        <v>4</v>
      </c>
      <c r="V21" s="27">
        <f>AVERAGE(V6:V10,V13:V17)</f>
        <v>8.83</v>
      </c>
      <c r="W21" s="29"/>
      <c r="X21" s="32"/>
    </row>
    <row r="22" spans="2:24" ht="13.5">
      <c r="B22" s="18"/>
      <c r="C22" s="19">
        <v>11</v>
      </c>
      <c r="D22" s="13">
        <v>7</v>
      </c>
      <c r="E22" s="13">
        <v>12.6</v>
      </c>
      <c r="F22" s="14">
        <v>0.5208333333333334</v>
      </c>
      <c r="G22" s="13">
        <v>2</v>
      </c>
      <c r="H22" s="15">
        <v>0.14722222222222223</v>
      </c>
      <c r="I22" s="13">
        <v>68.3</v>
      </c>
      <c r="J22" s="13">
        <v>90</v>
      </c>
      <c r="K22" s="13">
        <v>43.1</v>
      </c>
      <c r="L22" s="13">
        <v>8.1</v>
      </c>
      <c r="M22" s="13">
        <v>9</v>
      </c>
      <c r="N22" s="13">
        <v>7</v>
      </c>
      <c r="O22" s="13">
        <v>0</v>
      </c>
      <c r="P22" s="13"/>
      <c r="Q22" s="15"/>
      <c r="R22" s="13">
        <v>2.7</v>
      </c>
      <c r="S22" s="16">
        <v>7.87</v>
      </c>
      <c r="T22" s="13">
        <v>1.8</v>
      </c>
      <c r="U22" s="13">
        <v>5.5</v>
      </c>
      <c r="V22" s="13">
        <v>13.1</v>
      </c>
      <c r="W22" s="15">
        <v>0.9979166666666667</v>
      </c>
      <c r="X22" s="17" t="s">
        <v>165</v>
      </c>
    </row>
    <row r="23" spans="2:24" ht="13.5">
      <c r="B23" s="18"/>
      <c r="C23" s="19">
        <v>12</v>
      </c>
      <c r="D23" s="20">
        <v>4.9</v>
      </c>
      <c r="E23" s="20">
        <v>7.9</v>
      </c>
      <c r="F23" s="14">
        <v>0.030555555555555555</v>
      </c>
      <c r="G23" s="20">
        <v>-0.3</v>
      </c>
      <c r="H23" s="15">
        <v>0.9298611111111111</v>
      </c>
      <c r="I23" s="20">
        <v>58.8</v>
      </c>
      <c r="J23" s="20">
        <v>83</v>
      </c>
      <c r="K23" s="20">
        <v>42.7</v>
      </c>
      <c r="L23" s="20">
        <v>7.6</v>
      </c>
      <c r="M23" s="20">
        <v>8.2</v>
      </c>
      <c r="N23" s="20">
        <v>6.3</v>
      </c>
      <c r="O23" s="20">
        <v>0</v>
      </c>
      <c r="P23" s="20"/>
      <c r="Q23" s="15"/>
      <c r="R23" s="20">
        <v>1.9</v>
      </c>
      <c r="S23" s="21">
        <v>6.41</v>
      </c>
      <c r="T23" s="20">
        <v>2.9</v>
      </c>
      <c r="U23" s="20">
        <v>6.3</v>
      </c>
      <c r="V23" s="20">
        <v>15.5</v>
      </c>
      <c r="W23" s="15">
        <v>0.10902777777777778</v>
      </c>
      <c r="X23" s="22" t="s">
        <v>166</v>
      </c>
    </row>
    <row r="24" spans="2:24" ht="13.5">
      <c r="B24" s="18"/>
      <c r="C24" s="19">
        <v>13</v>
      </c>
      <c r="D24" s="20">
        <v>6.1</v>
      </c>
      <c r="E24" s="20">
        <v>11.2</v>
      </c>
      <c r="F24" s="14">
        <v>0.4590277777777778</v>
      </c>
      <c r="G24" s="20">
        <v>1</v>
      </c>
      <c r="H24" s="15">
        <v>0.15902777777777777</v>
      </c>
      <c r="I24" s="20">
        <v>65.3</v>
      </c>
      <c r="J24" s="20">
        <v>83.8</v>
      </c>
      <c r="K24" s="20">
        <v>42.2</v>
      </c>
      <c r="L24" s="20">
        <v>6.7</v>
      </c>
      <c r="M24" s="20">
        <v>7.8</v>
      </c>
      <c r="N24" s="20">
        <v>5.8</v>
      </c>
      <c r="O24" s="20">
        <v>0</v>
      </c>
      <c r="P24" s="20"/>
      <c r="Q24" s="15"/>
      <c r="R24" s="20">
        <v>0.2</v>
      </c>
      <c r="S24" s="21">
        <v>2.57</v>
      </c>
      <c r="T24" s="20">
        <v>2.1</v>
      </c>
      <c r="U24" s="20">
        <v>7.8</v>
      </c>
      <c r="V24" s="20">
        <v>18.5</v>
      </c>
      <c r="W24" s="15">
        <v>0.6368055555555555</v>
      </c>
      <c r="X24" s="22" t="s">
        <v>171</v>
      </c>
    </row>
    <row r="25" spans="2:24" ht="13.5">
      <c r="B25" s="18"/>
      <c r="C25" s="19">
        <v>14</v>
      </c>
      <c r="D25" s="20">
        <v>5.5</v>
      </c>
      <c r="E25" s="20">
        <v>8.8</v>
      </c>
      <c r="F25" s="14">
        <v>0.5319444444444444</v>
      </c>
      <c r="G25" s="20">
        <v>2.6</v>
      </c>
      <c r="H25" s="15">
        <v>0.26875</v>
      </c>
      <c r="I25" s="20">
        <v>60</v>
      </c>
      <c r="J25" s="20">
        <v>82.8</v>
      </c>
      <c r="K25" s="20">
        <v>46.1</v>
      </c>
      <c r="L25" s="20">
        <v>7.1</v>
      </c>
      <c r="M25" s="20">
        <v>7.8</v>
      </c>
      <c r="N25" s="20">
        <v>6.6</v>
      </c>
      <c r="O25" s="20">
        <v>0</v>
      </c>
      <c r="P25" s="20"/>
      <c r="Q25" s="15"/>
      <c r="R25" s="20">
        <v>1.2</v>
      </c>
      <c r="S25" s="21">
        <v>5.28</v>
      </c>
      <c r="T25" s="20">
        <v>2.1</v>
      </c>
      <c r="U25" s="20">
        <v>5.3</v>
      </c>
      <c r="V25" s="20">
        <v>12.3</v>
      </c>
      <c r="W25" s="15">
        <v>0.5381944444444444</v>
      </c>
      <c r="X25" s="22" t="s">
        <v>171</v>
      </c>
    </row>
    <row r="26" spans="2:24" ht="13.5">
      <c r="B26" s="18"/>
      <c r="C26" s="19">
        <v>15</v>
      </c>
      <c r="D26" s="20">
        <v>7.5</v>
      </c>
      <c r="E26" s="20">
        <v>9.7</v>
      </c>
      <c r="F26" s="14">
        <v>0.5993055555555555</v>
      </c>
      <c r="G26" s="20">
        <v>4.3</v>
      </c>
      <c r="H26" s="15">
        <v>0.029166666666666664</v>
      </c>
      <c r="I26" s="20">
        <v>52.4</v>
      </c>
      <c r="J26" s="20">
        <v>65.7</v>
      </c>
      <c r="K26" s="20">
        <v>41.7</v>
      </c>
      <c r="L26" s="20">
        <v>7</v>
      </c>
      <c r="M26" s="20">
        <v>7.8</v>
      </c>
      <c r="N26" s="20">
        <v>6.5</v>
      </c>
      <c r="O26" s="20">
        <v>0</v>
      </c>
      <c r="P26" s="20"/>
      <c r="Q26" s="15"/>
      <c r="R26" s="20">
        <v>2.7</v>
      </c>
      <c r="S26" s="21">
        <v>7.55</v>
      </c>
      <c r="T26" s="20">
        <v>2.8</v>
      </c>
      <c r="U26" s="20">
        <v>5.6</v>
      </c>
      <c r="V26" s="20">
        <v>12.7</v>
      </c>
      <c r="W26" s="15">
        <v>0.8208333333333333</v>
      </c>
      <c r="X26" s="22" t="s">
        <v>171</v>
      </c>
    </row>
    <row r="27" spans="2:24" ht="13.5">
      <c r="B27" s="43" t="s">
        <v>25</v>
      </c>
      <c r="C27" s="23" t="s">
        <v>22</v>
      </c>
      <c r="D27" s="13">
        <f>SUM(D22:D26)</f>
        <v>31</v>
      </c>
      <c r="E27" s="13">
        <f>SUM(E22:E26)</f>
        <v>50.2</v>
      </c>
      <c r="F27" s="24"/>
      <c r="G27" s="13">
        <f>SUM(G22:G26)</f>
        <v>9.600000000000001</v>
      </c>
      <c r="H27" s="25"/>
      <c r="I27" s="13">
        <f aca="true" t="shared" si="6" ref="I27:P27">SUM(I22:I26)</f>
        <v>304.79999999999995</v>
      </c>
      <c r="J27" s="13">
        <f t="shared" si="6"/>
        <v>405.3</v>
      </c>
      <c r="K27" s="13">
        <f t="shared" si="6"/>
        <v>215.8</v>
      </c>
      <c r="L27" s="13">
        <f t="shared" si="6"/>
        <v>36.5</v>
      </c>
      <c r="M27" s="13">
        <f t="shared" si="6"/>
        <v>40.599999999999994</v>
      </c>
      <c r="N27" s="13">
        <f t="shared" si="6"/>
        <v>32.2</v>
      </c>
      <c r="O27" s="13">
        <f t="shared" si="6"/>
        <v>0</v>
      </c>
      <c r="P27" s="13">
        <f t="shared" si="6"/>
        <v>0</v>
      </c>
      <c r="Q27" s="25"/>
      <c r="R27" s="13">
        <f>SUM(R22:R26)</f>
        <v>8.7</v>
      </c>
      <c r="S27" s="16">
        <f>SUM(S22:S26)</f>
        <v>29.680000000000003</v>
      </c>
      <c r="T27" s="13">
        <f>SUM(T22:T26)</f>
        <v>11.7</v>
      </c>
      <c r="U27" s="13">
        <f>SUM(U22:U26)</f>
        <v>30.5</v>
      </c>
      <c r="V27" s="13">
        <f>SUM(V22:V26)</f>
        <v>72.10000000000001</v>
      </c>
      <c r="W27" s="25"/>
      <c r="X27" s="17"/>
    </row>
    <row r="28" spans="2:24" ht="13.5">
      <c r="B28" s="44"/>
      <c r="C28" s="26" t="s">
        <v>3</v>
      </c>
      <c r="D28" s="27">
        <f>AVERAGE(D22:D26)</f>
        <v>6.2</v>
      </c>
      <c r="E28" s="27">
        <f>AVERAGE(E22:E26)</f>
        <v>10.040000000000001</v>
      </c>
      <c r="F28" s="28"/>
      <c r="G28" s="27">
        <f>AVERAGE(G22:G26)</f>
        <v>1.9200000000000004</v>
      </c>
      <c r="H28" s="29"/>
      <c r="I28" s="27">
        <f aca="true" t="shared" si="7" ref="I28:N28">AVERAGE(I22:I26)</f>
        <v>60.959999999999994</v>
      </c>
      <c r="J28" s="27">
        <f t="shared" si="7"/>
        <v>81.06</v>
      </c>
      <c r="K28" s="27">
        <f t="shared" si="7"/>
        <v>43.160000000000004</v>
      </c>
      <c r="L28" s="27">
        <f t="shared" si="7"/>
        <v>7.3</v>
      </c>
      <c r="M28" s="27">
        <f t="shared" si="7"/>
        <v>8.12</v>
      </c>
      <c r="N28" s="27">
        <f t="shared" si="7"/>
        <v>6.44</v>
      </c>
      <c r="O28" s="30"/>
      <c r="P28" s="30"/>
      <c r="Q28" s="29"/>
      <c r="R28" s="30"/>
      <c r="S28" s="31">
        <f>AVERAGE(S22:S26)</f>
        <v>5.936000000000001</v>
      </c>
      <c r="T28" s="27">
        <f>AVERAGE(T22:T26)</f>
        <v>2.34</v>
      </c>
      <c r="U28" s="27">
        <f>AVERAGE(U22:U26)</f>
        <v>6.1</v>
      </c>
      <c r="V28" s="27">
        <f>AVERAGE(V22:V26)</f>
        <v>14.420000000000002</v>
      </c>
      <c r="W28" s="29"/>
      <c r="X28" s="32"/>
    </row>
    <row r="29" spans="2:24" ht="13.5">
      <c r="B29" s="18"/>
      <c r="C29" s="19">
        <v>16</v>
      </c>
      <c r="D29" s="13">
        <v>6.6</v>
      </c>
      <c r="E29" s="13">
        <v>9.3</v>
      </c>
      <c r="F29" s="14">
        <v>0.5993055555555555</v>
      </c>
      <c r="G29" s="13">
        <v>5</v>
      </c>
      <c r="H29" s="15">
        <v>0.29375</v>
      </c>
      <c r="I29" s="13">
        <v>53.3</v>
      </c>
      <c r="J29" s="13">
        <v>64.1</v>
      </c>
      <c r="K29" s="13">
        <v>43.6</v>
      </c>
      <c r="L29" s="13">
        <v>7.1</v>
      </c>
      <c r="M29" s="13">
        <v>7.5</v>
      </c>
      <c r="N29" s="13">
        <v>6.5</v>
      </c>
      <c r="O29" s="13">
        <v>0</v>
      </c>
      <c r="P29" s="13"/>
      <c r="Q29" s="15"/>
      <c r="R29" s="13">
        <v>4.8</v>
      </c>
      <c r="S29" s="16">
        <v>10.41</v>
      </c>
      <c r="T29" s="13">
        <v>1.7</v>
      </c>
      <c r="U29" s="13">
        <v>5</v>
      </c>
      <c r="V29" s="13">
        <v>12.6</v>
      </c>
      <c r="W29" s="15">
        <v>0.4826388888888889</v>
      </c>
      <c r="X29" s="17" t="s">
        <v>172</v>
      </c>
    </row>
    <row r="30" spans="2:24" ht="13.5">
      <c r="B30" s="18"/>
      <c r="C30" s="19">
        <v>17</v>
      </c>
      <c r="D30" s="20">
        <v>7.5</v>
      </c>
      <c r="E30" s="20">
        <v>10.2</v>
      </c>
      <c r="F30" s="14">
        <v>0.5520833333333334</v>
      </c>
      <c r="G30" s="20">
        <v>4.8</v>
      </c>
      <c r="H30" s="15">
        <v>0.04513888888888889</v>
      </c>
      <c r="I30" s="20">
        <v>61</v>
      </c>
      <c r="J30" s="20">
        <v>71.5</v>
      </c>
      <c r="K30" s="20">
        <v>51.6</v>
      </c>
      <c r="L30" s="20">
        <v>7.4</v>
      </c>
      <c r="M30" s="20">
        <v>8.6</v>
      </c>
      <c r="N30" s="20">
        <v>6.5</v>
      </c>
      <c r="O30" s="20">
        <v>0</v>
      </c>
      <c r="P30" s="20"/>
      <c r="Q30" s="15"/>
      <c r="R30" s="20">
        <v>2.2</v>
      </c>
      <c r="S30" s="21">
        <v>6.95</v>
      </c>
      <c r="T30" s="20">
        <v>1.2</v>
      </c>
      <c r="U30" s="20">
        <v>3.1</v>
      </c>
      <c r="V30" s="20">
        <v>10.9</v>
      </c>
      <c r="W30" s="15">
        <v>0.5770833333333333</v>
      </c>
      <c r="X30" s="22" t="s">
        <v>173</v>
      </c>
    </row>
    <row r="31" spans="2:24" ht="13.5">
      <c r="B31" s="18"/>
      <c r="C31" s="19">
        <v>18</v>
      </c>
      <c r="D31" s="20">
        <v>6</v>
      </c>
      <c r="E31" s="20">
        <v>7.6</v>
      </c>
      <c r="F31" s="14">
        <v>0.022222222222222223</v>
      </c>
      <c r="G31" s="20">
        <v>4.6</v>
      </c>
      <c r="H31" s="15">
        <v>0.23819444444444446</v>
      </c>
      <c r="I31" s="20">
        <v>92</v>
      </c>
      <c r="J31" s="20">
        <v>96.5</v>
      </c>
      <c r="K31" s="20">
        <v>61.9</v>
      </c>
      <c r="L31" s="20">
        <v>7.7</v>
      </c>
      <c r="M31" s="20">
        <v>8.3</v>
      </c>
      <c r="N31" s="20">
        <v>7.1</v>
      </c>
      <c r="O31" s="20">
        <v>22.5</v>
      </c>
      <c r="P31" s="20">
        <v>3</v>
      </c>
      <c r="Q31" s="15">
        <v>0.375</v>
      </c>
      <c r="R31" s="20">
        <v>0</v>
      </c>
      <c r="S31" s="21">
        <v>1.37</v>
      </c>
      <c r="T31" s="20">
        <v>0.6</v>
      </c>
      <c r="U31" s="20">
        <v>1.9</v>
      </c>
      <c r="V31" s="20">
        <v>6.4</v>
      </c>
      <c r="W31" s="15">
        <v>0.8444444444444444</v>
      </c>
      <c r="X31" s="22" t="s">
        <v>174</v>
      </c>
    </row>
    <row r="32" spans="2:24" ht="13.5">
      <c r="B32" s="18"/>
      <c r="C32" s="19">
        <v>19</v>
      </c>
      <c r="D32" s="20">
        <v>7.2</v>
      </c>
      <c r="E32" s="20">
        <v>8.8</v>
      </c>
      <c r="F32" s="14">
        <v>0.5236111111111111</v>
      </c>
      <c r="G32" s="20">
        <v>6</v>
      </c>
      <c r="H32" s="15">
        <v>0.9590277777777777</v>
      </c>
      <c r="I32" s="20">
        <v>93.9</v>
      </c>
      <c r="J32" s="20">
        <v>99</v>
      </c>
      <c r="K32" s="20">
        <v>67.3</v>
      </c>
      <c r="L32" s="20">
        <v>8.2</v>
      </c>
      <c r="M32" s="20">
        <v>8.9</v>
      </c>
      <c r="N32" s="20">
        <v>7.7</v>
      </c>
      <c r="O32" s="20">
        <v>5.5</v>
      </c>
      <c r="P32" s="20">
        <v>1.5</v>
      </c>
      <c r="Q32" s="15">
        <v>0.625</v>
      </c>
      <c r="R32" s="20">
        <v>0</v>
      </c>
      <c r="S32" s="21">
        <v>1.45</v>
      </c>
      <c r="T32" s="20">
        <v>0.9</v>
      </c>
      <c r="U32" s="20">
        <v>4</v>
      </c>
      <c r="V32" s="20">
        <v>10.1</v>
      </c>
      <c r="W32" s="15">
        <v>0.9298611111111111</v>
      </c>
      <c r="X32" s="22" t="s">
        <v>175</v>
      </c>
    </row>
    <row r="33" spans="2:24" ht="13.5">
      <c r="B33" s="18"/>
      <c r="C33" s="19">
        <v>20</v>
      </c>
      <c r="D33" s="20">
        <v>5.3</v>
      </c>
      <c r="E33" s="20">
        <v>7.4</v>
      </c>
      <c r="F33" s="14">
        <v>0.9118055555555555</v>
      </c>
      <c r="G33" s="20">
        <v>2.7</v>
      </c>
      <c r="H33" s="15">
        <v>0.49652777777777773</v>
      </c>
      <c r="I33" s="20">
        <v>65.3</v>
      </c>
      <c r="J33" s="20">
        <v>90.5</v>
      </c>
      <c r="K33" s="20">
        <v>50.5</v>
      </c>
      <c r="L33" s="20">
        <v>7.5</v>
      </c>
      <c r="M33" s="20">
        <v>8.2</v>
      </c>
      <c r="N33" s="20">
        <v>7</v>
      </c>
      <c r="O33" s="20">
        <v>0.5</v>
      </c>
      <c r="P33" s="20">
        <v>0.5</v>
      </c>
      <c r="Q33" s="15">
        <v>0.5416666666666666</v>
      </c>
      <c r="R33" s="20">
        <v>1.6</v>
      </c>
      <c r="S33" s="21">
        <v>4.54</v>
      </c>
      <c r="T33" s="20">
        <v>3.1</v>
      </c>
      <c r="U33" s="20">
        <v>5.8</v>
      </c>
      <c r="V33" s="20">
        <v>15.5</v>
      </c>
      <c r="W33" s="15">
        <v>0.9729166666666668</v>
      </c>
      <c r="X33" s="22" t="s">
        <v>176</v>
      </c>
    </row>
    <row r="34" spans="2:24" ht="13.5">
      <c r="B34" s="43" t="s">
        <v>26</v>
      </c>
      <c r="C34" s="23" t="s">
        <v>22</v>
      </c>
      <c r="D34" s="13">
        <f>SUM(D29:D33)</f>
        <v>32.6</v>
      </c>
      <c r="E34" s="13">
        <f>SUM(E29:E33)</f>
        <v>43.300000000000004</v>
      </c>
      <c r="F34" s="24"/>
      <c r="G34" s="13">
        <f>SUM(G29:G33)</f>
        <v>23.099999999999998</v>
      </c>
      <c r="H34" s="25"/>
      <c r="I34" s="13">
        <f aca="true" t="shared" si="8" ref="I34:P34">SUM(I29:I33)</f>
        <v>365.50000000000006</v>
      </c>
      <c r="J34" s="13">
        <f t="shared" si="8"/>
        <v>421.6</v>
      </c>
      <c r="K34" s="13">
        <f t="shared" si="8"/>
        <v>274.9</v>
      </c>
      <c r="L34" s="13">
        <f t="shared" si="8"/>
        <v>37.9</v>
      </c>
      <c r="M34" s="13">
        <f t="shared" si="8"/>
        <v>41.5</v>
      </c>
      <c r="N34" s="13">
        <f t="shared" si="8"/>
        <v>34.8</v>
      </c>
      <c r="O34" s="13">
        <f t="shared" si="8"/>
        <v>28.5</v>
      </c>
      <c r="P34" s="13">
        <f t="shared" si="8"/>
        <v>5</v>
      </c>
      <c r="Q34" s="25"/>
      <c r="R34" s="13">
        <f>SUM(R29:R33)</f>
        <v>8.6</v>
      </c>
      <c r="S34" s="16">
        <f>SUM(S29:S33)</f>
        <v>24.72</v>
      </c>
      <c r="T34" s="13">
        <f>SUM(T29:T33)</f>
        <v>7.5</v>
      </c>
      <c r="U34" s="13">
        <f>SUM(U29:U33)</f>
        <v>19.8</v>
      </c>
      <c r="V34" s="13">
        <f>SUM(V29:V33)</f>
        <v>55.5</v>
      </c>
      <c r="W34" s="25"/>
      <c r="X34" s="17"/>
    </row>
    <row r="35" spans="2:24" ht="13.5">
      <c r="B35" s="44"/>
      <c r="C35" s="26" t="s">
        <v>3</v>
      </c>
      <c r="D35" s="27">
        <f>AVERAGE(D29:D33)</f>
        <v>6.5200000000000005</v>
      </c>
      <c r="E35" s="27">
        <f>AVERAGE(E29:E33)</f>
        <v>8.66</v>
      </c>
      <c r="F35" s="28"/>
      <c r="G35" s="27">
        <f>AVERAGE(G29:G33)</f>
        <v>4.619999999999999</v>
      </c>
      <c r="H35" s="29"/>
      <c r="I35" s="27">
        <f aca="true" t="shared" si="9" ref="I35:N35">AVERAGE(I29:I33)</f>
        <v>73.10000000000001</v>
      </c>
      <c r="J35" s="27">
        <f t="shared" si="9"/>
        <v>84.32000000000001</v>
      </c>
      <c r="K35" s="27">
        <f t="shared" si="9"/>
        <v>54.98</v>
      </c>
      <c r="L35" s="27">
        <f t="shared" si="9"/>
        <v>7.58</v>
      </c>
      <c r="M35" s="27">
        <f t="shared" si="9"/>
        <v>8.3</v>
      </c>
      <c r="N35" s="27">
        <f t="shared" si="9"/>
        <v>6.959999999999999</v>
      </c>
      <c r="O35" s="30"/>
      <c r="P35" s="30"/>
      <c r="Q35" s="29"/>
      <c r="R35" s="30"/>
      <c r="S35" s="31">
        <f>AVERAGE(S29:S33)</f>
        <v>4.944</v>
      </c>
      <c r="T35" s="27">
        <f>AVERAGE(T29:T33)</f>
        <v>1.5</v>
      </c>
      <c r="U35" s="27">
        <f>AVERAGE(U29:U33)</f>
        <v>3.96</v>
      </c>
      <c r="V35" s="27">
        <f>AVERAGE(V29:V33)</f>
        <v>11.1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63.6</v>
      </c>
      <c r="E36" s="13">
        <f>SUM(E22:E26,E29:E33)</f>
        <v>93.5</v>
      </c>
      <c r="F36" s="24"/>
      <c r="G36" s="13">
        <f>SUM(G22:G26,G29:G33)</f>
        <v>32.7</v>
      </c>
      <c r="H36" s="25"/>
      <c r="I36" s="13">
        <f aca="true" t="shared" si="10" ref="I36:P36">SUM(I22:I26,I29:I33)</f>
        <v>670.3</v>
      </c>
      <c r="J36" s="13">
        <f t="shared" si="10"/>
        <v>826.9</v>
      </c>
      <c r="K36" s="13">
        <f t="shared" si="10"/>
        <v>490.70000000000005</v>
      </c>
      <c r="L36" s="13">
        <f t="shared" si="10"/>
        <v>74.4</v>
      </c>
      <c r="M36" s="13">
        <f t="shared" si="10"/>
        <v>82.10000000000001</v>
      </c>
      <c r="N36" s="13">
        <f t="shared" si="10"/>
        <v>67</v>
      </c>
      <c r="O36" s="13">
        <f t="shared" si="10"/>
        <v>28.5</v>
      </c>
      <c r="P36" s="13">
        <f t="shared" si="10"/>
        <v>5</v>
      </c>
      <c r="Q36" s="25"/>
      <c r="R36" s="13">
        <f>SUM(R22:R26,R29:R33)</f>
        <v>17.3</v>
      </c>
      <c r="S36" s="16">
        <f>SUM(S22:S26,S29:S33)</f>
        <v>54.400000000000006</v>
      </c>
      <c r="T36" s="13">
        <f>SUM(T22:T26,T29:T33)</f>
        <v>19.2</v>
      </c>
      <c r="U36" s="13">
        <f>SUM(U22:U26,U29:U33)</f>
        <v>50.3</v>
      </c>
      <c r="V36" s="13">
        <f>SUM(V22:V26,V29:V33)</f>
        <v>127.60000000000001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6.36</v>
      </c>
      <c r="E37" s="27">
        <f>AVERAGE(E22:E26,E29:E33)</f>
        <v>9.35</v>
      </c>
      <c r="F37" s="28"/>
      <c r="G37" s="27">
        <f>AVERAGE(G22:G26,G29:G33)</f>
        <v>3.2700000000000005</v>
      </c>
      <c r="H37" s="29"/>
      <c r="I37" s="27">
        <f aca="true" t="shared" si="11" ref="I37:N37">AVERAGE(I22:I26,I29:I33)</f>
        <v>67.03</v>
      </c>
      <c r="J37" s="27">
        <f t="shared" si="11"/>
        <v>82.69</v>
      </c>
      <c r="K37" s="27">
        <f t="shared" si="11"/>
        <v>49.07000000000001</v>
      </c>
      <c r="L37" s="27">
        <f t="shared" si="11"/>
        <v>7.44</v>
      </c>
      <c r="M37" s="27">
        <f t="shared" si="11"/>
        <v>8.21</v>
      </c>
      <c r="N37" s="27">
        <f t="shared" si="11"/>
        <v>6.7</v>
      </c>
      <c r="O37" s="30"/>
      <c r="P37" s="30"/>
      <c r="Q37" s="29"/>
      <c r="R37" s="30"/>
      <c r="S37" s="31">
        <f>AVERAGE(S22:S26,S29:S33)</f>
        <v>5.44</v>
      </c>
      <c r="T37" s="27">
        <f>AVERAGE(T22:T26,T29:T33)</f>
        <v>1.92</v>
      </c>
      <c r="U37" s="27">
        <f>AVERAGE(U22:U26,U29:U33)</f>
        <v>5.029999999999999</v>
      </c>
      <c r="V37" s="27">
        <f>AVERAGE(V22:V26,V29:V33)</f>
        <v>12.760000000000002</v>
      </c>
      <c r="W37" s="29"/>
      <c r="X37" s="32"/>
    </row>
    <row r="38" spans="2:24" ht="27">
      <c r="B38" s="18"/>
      <c r="C38" s="19">
        <v>21</v>
      </c>
      <c r="D38" s="13">
        <v>6.8</v>
      </c>
      <c r="E38" s="13">
        <v>7.9</v>
      </c>
      <c r="F38" s="14">
        <v>0.4513888888888889</v>
      </c>
      <c r="G38" s="13">
        <v>5.1</v>
      </c>
      <c r="H38" s="15">
        <v>0.845138888888889</v>
      </c>
      <c r="I38" s="13">
        <v>68.9</v>
      </c>
      <c r="J38" s="13">
        <v>86.5</v>
      </c>
      <c r="K38" s="13">
        <v>59</v>
      </c>
      <c r="L38" s="13">
        <v>7.2</v>
      </c>
      <c r="M38" s="13">
        <v>7.7</v>
      </c>
      <c r="N38" s="13">
        <v>6.9</v>
      </c>
      <c r="O38" s="13">
        <v>1</v>
      </c>
      <c r="P38" s="13">
        <v>0.5</v>
      </c>
      <c r="Q38" s="36" t="s">
        <v>177</v>
      </c>
      <c r="R38" s="13">
        <v>0</v>
      </c>
      <c r="S38" s="16">
        <v>1.39</v>
      </c>
      <c r="T38" s="13">
        <v>2.8</v>
      </c>
      <c r="U38" s="13">
        <v>5.4</v>
      </c>
      <c r="V38" s="13">
        <v>13.3</v>
      </c>
      <c r="W38" s="15">
        <v>0.7368055555555556</v>
      </c>
      <c r="X38" s="17" t="s">
        <v>178</v>
      </c>
    </row>
    <row r="39" spans="2:24" ht="13.5">
      <c r="B39" s="18"/>
      <c r="C39" s="19">
        <v>22</v>
      </c>
      <c r="D39" s="20">
        <v>5.4</v>
      </c>
      <c r="E39" s="20">
        <v>7.5</v>
      </c>
      <c r="F39" s="14">
        <v>0.6124999999999999</v>
      </c>
      <c r="G39" s="20">
        <v>4.2</v>
      </c>
      <c r="H39" s="15">
        <v>0.09097222222222222</v>
      </c>
      <c r="I39" s="20">
        <v>61.8</v>
      </c>
      <c r="J39" s="20">
        <v>90</v>
      </c>
      <c r="K39" s="20">
        <v>48.3</v>
      </c>
      <c r="L39" s="20">
        <v>6.8</v>
      </c>
      <c r="M39" s="20">
        <v>7.3</v>
      </c>
      <c r="N39" s="20">
        <v>6.3</v>
      </c>
      <c r="O39" s="20">
        <v>1</v>
      </c>
      <c r="P39" s="20">
        <v>1</v>
      </c>
      <c r="Q39" s="15">
        <v>0.125</v>
      </c>
      <c r="R39" s="20">
        <v>1.4</v>
      </c>
      <c r="S39" s="21">
        <v>5.73</v>
      </c>
      <c r="T39" s="20">
        <v>1.8</v>
      </c>
      <c r="U39" s="20">
        <v>4.6</v>
      </c>
      <c r="V39" s="20">
        <v>10.1</v>
      </c>
      <c r="W39" s="15">
        <v>0.5895833333333333</v>
      </c>
      <c r="X39" s="22" t="s">
        <v>176</v>
      </c>
    </row>
    <row r="40" spans="2:24" ht="13.5">
      <c r="B40" s="18"/>
      <c r="C40" s="19">
        <v>23</v>
      </c>
      <c r="D40" s="20">
        <v>4.7</v>
      </c>
      <c r="E40" s="20">
        <v>9.6</v>
      </c>
      <c r="F40" s="14">
        <v>0.6159722222222223</v>
      </c>
      <c r="G40" s="20">
        <v>-0.8</v>
      </c>
      <c r="H40" s="15">
        <v>0.29305555555555557</v>
      </c>
      <c r="I40" s="20">
        <v>61.4</v>
      </c>
      <c r="J40" s="20">
        <v>84.3</v>
      </c>
      <c r="K40" s="20">
        <v>39.6</v>
      </c>
      <c r="L40" s="20">
        <v>5.8</v>
      </c>
      <c r="M40" s="20">
        <v>6.4</v>
      </c>
      <c r="N40" s="20">
        <v>5.3</v>
      </c>
      <c r="O40" s="20">
        <v>0</v>
      </c>
      <c r="P40" s="20"/>
      <c r="Q40" s="15"/>
      <c r="R40" s="20">
        <v>6.6</v>
      </c>
      <c r="S40" s="21">
        <v>12.1</v>
      </c>
      <c r="T40" s="20">
        <v>1.3</v>
      </c>
      <c r="U40" s="20">
        <v>3.6</v>
      </c>
      <c r="V40" s="20">
        <v>9</v>
      </c>
      <c r="W40" s="15">
        <v>0.5750000000000001</v>
      </c>
      <c r="X40" s="22" t="s">
        <v>179</v>
      </c>
    </row>
    <row r="41" spans="2:24" ht="13.5">
      <c r="B41" s="18"/>
      <c r="C41" s="19">
        <v>24</v>
      </c>
      <c r="D41" s="20">
        <v>5.5</v>
      </c>
      <c r="E41" s="20">
        <v>9.9</v>
      </c>
      <c r="F41" s="14">
        <v>0.5972222222222222</v>
      </c>
      <c r="G41" s="20">
        <v>1.7</v>
      </c>
      <c r="H41" s="15">
        <v>0.30624999999999997</v>
      </c>
      <c r="I41" s="20">
        <v>72</v>
      </c>
      <c r="J41" s="20">
        <v>95.2</v>
      </c>
      <c r="K41" s="20">
        <v>54.4</v>
      </c>
      <c r="L41" s="20">
        <v>6.1</v>
      </c>
      <c r="M41" s="20">
        <v>7.2</v>
      </c>
      <c r="N41" s="20">
        <v>5.2</v>
      </c>
      <c r="O41" s="20">
        <v>0</v>
      </c>
      <c r="P41" s="20"/>
      <c r="Q41" s="15"/>
      <c r="R41" s="20">
        <v>2.9</v>
      </c>
      <c r="S41" s="21">
        <v>7.79</v>
      </c>
      <c r="T41" s="20">
        <v>1.5</v>
      </c>
      <c r="U41" s="20">
        <v>4</v>
      </c>
      <c r="V41" s="20">
        <v>8.5</v>
      </c>
      <c r="W41" s="15">
        <v>0.5875</v>
      </c>
      <c r="X41" s="22" t="s">
        <v>180</v>
      </c>
    </row>
    <row r="42" spans="2:24" ht="13.5">
      <c r="B42" s="18"/>
      <c r="C42" s="19">
        <v>25</v>
      </c>
      <c r="D42" s="20">
        <v>5.4</v>
      </c>
      <c r="E42" s="20">
        <v>10.6</v>
      </c>
      <c r="F42" s="14">
        <v>0.5909722222222222</v>
      </c>
      <c r="G42" s="20">
        <v>2</v>
      </c>
      <c r="H42" s="15">
        <v>0.2513888888888889</v>
      </c>
      <c r="I42" s="20">
        <v>63.6</v>
      </c>
      <c r="J42" s="20">
        <v>86</v>
      </c>
      <c r="K42" s="20">
        <v>41.1</v>
      </c>
      <c r="L42" s="20">
        <v>5.2</v>
      </c>
      <c r="M42" s="20">
        <v>5.7</v>
      </c>
      <c r="N42" s="20">
        <v>4.8</v>
      </c>
      <c r="O42" s="20">
        <v>0</v>
      </c>
      <c r="P42" s="20"/>
      <c r="Q42" s="15"/>
      <c r="R42" s="20">
        <v>6.9</v>
      </c>
      <c r="S42" s="21">
        <v>12.59</v>
      </c>
      <c r="T42" s="20">
        <v>1.1</v>
      </c>
      <c r="U42" s="20">
        <v>2.5</v>
      </c>
      <c r="V42" s="20">
        <v>5.7</v>
      </c>
      <c r="W42" s="15">
        <v>0.3645833333333333</v>
      </c>
      <c r="X42" s="22" t="s">
        <v>181</v>
      </c>
    </row>
    <row r="43" spans="2:24" ht="13.5">
      <c r="B43" s="43" t="s">
        <v>28</v>
      </c>
      <c r="C43" s="23" t="s">
        <v>22</v>
      </c>
      <c r="D43" s="13">
        <f>SUM(D38:D42)</f>
        <v>27.799999999999997</v>
      </c>
      <c r="E43" s="13">
        <f>SUM(E38:E42)</f>
        <v>45.5</v>
      </c>
      <c r="F43" s="24"/>
      <c r="G43" s="13">
        <f>SUM(G38:G42)</f>
        <v>12.2</v>
      </c>
      <c r="H43" s="25"/>
      <c r="I43" s="13">
        <f aca="true" t="shared" si="12" ref="I43:P43">SUM(I38:I42)</f>
        <v>327.70000000000005</v>
      </c>
      <c r="J43" s="13">
        <f t="shared" si="12"/>
        <v>442</v>
      </c>
      <c r="K43" s="13">
        <f t="shared" si="12"/>
        <v>242.4</v>
      </c>
      <c r="L43" s="13">
        <f t="shared" si="12"/>
        <v>31.099999999999998</v>
      </c>
      <c r="M43" s="13">
        <f t="shared" si="12"/>
        <v>34.3</v>
      </c>
      <c r="N43" s="13">
        <f t="shared" si="12"/>
        <v>28.5</v>
      </c>
      <c r="O43" s="13">
        <f t="shared" si="12"/>
        <v>2</v>
      </c>
      <c r="P43" s="13">
        <f t="shared" si="12"/>
        <v>1.5</v>
      </c>
      <c r="Q43" s="25"/>
      <c r="R43" s="13">
        <f>SUM(R38:R42)</f>
        <v>17.8</v>
      </c>
      <c r="S43" s="16">
        <f>SUM(S38:S42)</f>
        <v>39.599999999999994</v>
      </c>
      <c r="T43" s="13">
        <f>SUM(T38:T42)</f>
        <v>8.5</v>
      </c>
      <c r="U43" s="13">
        <f>SUM(U38:U42)</f>
        <v>20.1</v>
      </c>
      <c r="V43" s="13">
        <f>SUM(V38:V42)</f>
        <v>46.6</v>
      </c>
      <c r="W43" s="25"/>
      <c r="X43" s="17"/>
    </row>
    <row r="44" spans="2:24" ht="13.5">
      <c r="B44" s="44"/>
      <c r="C44" s="26" t="s">
        <v>3</v>
      </c>
      <c r="D44" s="27">
        <f>AVERAGE(D38:D42)</f>
        <v>5.56</v>
      </c>
      <c r="E44" s="27">
        <f>AVERAGE(E38:E42)</f>
        <v>9.1</v>
      </c>
      <c r="F44" s="28"/>
      <c r="G44" s="27">
        <f>AVERAGE(G38:G42)</f>
        <v>2.44</v>
      </c>
      <c r="H44" s="29"/>
      <c r="I44" s="27">
        <f aca="true" t="shared" si="13" ref="I44:N44">AVERAGE(I38:I42)</f>
        <v>65.54</v>
      </c>
      <c r="J44" s="27">
        <f t="shared" si="13"/>
        <v>88.4</v>
      </c>
      <c r="K44" s="27">
        <f t="shared" si="13"/>
        <v>48.480000000000004</v>
      </c>
      <c r="L44" s="27">
        <f t="shared" si="13"/>
        <v>6.22</v>
      </c>
      <c r="M44" s="27">
        <f t="shared" si="13"/>
        <v>6.859999999999999</v>
      </c>
      <c r="N44" s="27">
        <f t="shared" si="13"/>
        <v>5.7</v>
      </c>
      <c r="O44" s="30"/>
      <c r="P44" s="30"/>
      <c r="Q44" s="29"/>
      <c r="R44" s="30"/>
      <c r="S44" s="31">
        <f>AVERAGE(S38:S42)</f>
        <v>7.919999999999999</v>
      </c>
      <c r="T44" s="27">
        <f>AVERAGE(T38:T42)</f>
        <v>1.7</v>
      </c>
      <c r="U44" s="27">
        <f>AVERAGE(U38:U42)</f>
        <v>4.0200000000000005</v>
      </c>
      <c r="V44" s="27">
        <f>AVERAGE(V38:V42)</f>
        <v>9.32</v>
      </c>
      <c r="W44" s="29"/>
      <c r="X44" s="32"/>
    </row>
    <row r="45" spans="2:24" ht="27">
      <c r="B45" s="18"/>
      <c r="C45" s="19">
        <v>26</v>
      </c>
      <c r="D45" s="13">
        <v>7</v>
      </c>
      <c r="E45" s="13">
        <v>10.4</v>
      </c>
      <c r="F45" s="14">
        <v>0.5263888888888889</v>
      </c>
      <c r="G45" s="13">
        <v>4.1</v>
      </c>
      <c r="H45" s="15">
        <v>0.018055555555555557</v>
      </c>
      <c r="I45" s="13">
        <v>84.8</v>
      </c>
      <c r="J45" s="13">
        <v>96.1</v>
      </c>
      <c r="K45" s="13">
        <v>69.8</v>
      </c>
      <c r="L45" s="13">
        <v>6.1</v>
      </c>
      <c r="M45" s="13">
        <v>7.5</v>
      </c>
      <c r="N45" s="13">
        <v>4.9</v>
      </c>
      <c r="O45" s="13">
        <v>20</v>
      </c>
      <c r="P45" s="13">
        <v>5</v>
      </c>
      <c r="Q45" s="36" t="s">
        <v>182</v>
      </c>
      <c r="R45" s="13">
        <v>0</v>
      </c>
      <c r="S45" s="16">
        <v>2.16</v>
      </c>
      <c r="T45" s="13">
        <v>0.9</v>
      </c>
      <c r="U45" s="13">
        <v>3.9</v>
      </c>
      <c r="V45" s="13">
        <v>7.3</v>
      </c>
      <c r="W45" s="15">
        <v>0.06527777777777778</v>
      </c>
      <c r="X45" s="17" t="s">
        <v>183</v>
      </c>
    </row>
    <row r="46" spans="2:24" ht="27">
      <c r="B46" s="18"/>
      <c r="C46" s="19">
        <v>27</v>
      </c>
      <c r="D46" s="20">
        <v>5.3</v>
      </c>
      <c r="E46" s="20">
        <v>8.1</v>
      </c>
      <c r="F46" s="14">
        <v>0.5819444444444445</v>
      </c>
      <c r="G46" s="20">
        <v>1.5</v>
      </c>
      <c r="H46" s="15">
        <v>0.9812500000000001</v>
      </c>
      <c r="I46" s="20">
        <v>80.9</v>
      </c>
      <c r="J46" s="20">
        <v>96.6</v>
      </c>
      <c r="K46" s="20">
        <v>52.2</v>
      </c>
      <c r="L46" s="20">
        <v>6.7</v>
      </c>
      <c r="M46" s="20">
        <v>7.6</v>
      </c>
      <c r="N46" s="20">
        <v>5.9</v>
      </c>
      <c r="O46" s="20">
        <v>6</v>
      </c>
      <c r="P46" s="20">
        <v>2.5</v>
      </c>
      <c r="Q46" s="36" t="s">
        <v>184</v>
      </c>
      <c r="R46" s="20">
        <v>0.6</v>
      </c>
      <c r="S46" s="21">
        <v>4.96</v>
      </c>
      <c r="T46" s="20">
        <v>1.9</v>
      </c>
      <c r="U46" s="20">
        <v>6.2</v>
      </c>
      <c r="V46" s="20">
        <v>12.9</v>
      </c>
      <c r="W46" s="15">
        <v>0.6368055555555555</v>
      </c>
      <c r="X46" s="22" t="s">
        <v>185</v>
      </c>
    </row>
    <row r="47" spans="2:24" ht="13.5">
      <c r="B47" s="18"/>
      <c r="C47" s="19">
        <v>28</v>
      </c>
      <c r="D47" s="20">
        <v>2.1</v>
      </c>
      <c r="E47" s="20">
        <v>4.5</v>
      </c>
      <c r="F47" s="14">
        <v>0.6381944444444444</v>
      </c>
      <c r="G47" s="20">
        <v>-1</v>
      </c>
      <c r="H47" s="15">
        <v>0.3034722222222222</v>
      </c>
      <c r="I47" s="20">
        <v>79.3</v>
      </c>
      <c r="J47" s="20">
        <v>98.7</v>
      </c>
      <c r="K47" s="20">
        <v>51.4</v>
      </c>
      <c r="L47" s="20">
        <v>5.5</v>
      </c>
      <c r="M47" s="20">
        <v>6.1</v>
      </c>
      <c r="N47" s="20">
        <v>4.9</v>
      </c>
      <c r="O47" s="20">
        <v>2</v>
      </c>
      <c r="P47" s="20">
        <v>1</v>
      </c>
      <c r="Q47" s="15">
        <v>0.4583333333333333</v>
      </c>
      <c r="R47" s="20">
        <v>0.2</v>
      </c>
      <c r="S47" s="21">
        <v>3.29</v>
      </c>
      <c r="T47" s="20">
        <v>1.9</v>
      </c>
      <c r="U47" s="20">
        <v>6</v>
      </c>
      <c r="V47" s="20">
        <v>13.1</v>
      </c>
      <c r="W47" s="15">
        <v>0.7048611111111112</v>
      </c>
      <c r="X47" s="22" t="s">
        <v>186</v>
      </c>
    </row>
    <row r="48" spans="2:24" ht="13.5">
      <c r="B48" s="18"/>
      <c r="C48" s="19">
        <v>29</v>
      </c>
      <c r="D48" s="20">
        <v>3.1</v>
      </c>
      <c r="E48" s="20">
        <v>6</v>
      </c>
      <c r="F48" s="14">
        <v>0.6</v>
      </c>
      <c r="G48" s="20">
        <v>-1.1</v>
      </c>
      <c r="H48" s="15">
        <v>0.2798611111111111</v>
      </c>
      <c r="I48" s="20">
        <v>64.6</v>
      </c>
      <c r="J48" s="20">
        <v>87.8</v>
      </c>
      <c r="K48" s="20">
        <v>46.6</v>
      </c>
      <c r="L48" s="20">
        <v>5.1</v>
      </c>
      <c r="M48" s="20">
        <v>5.8</v>
      </c>
      <c r="N48" s="20">
        <v>4.3</v>
      </c>
      <c r="O48" s="20">
        <v>0</v>
      </c>
      <c r="P48" s="20"/>
      <c r="Q48" s="15"/>
      <c r="R48" s="20">
        <v>1.8</v>
      </c>
      <c r="S48" s="21">
        <v>6.41</v>
      </c>
      <c r="T48" s="20">
        <v>1.9</v>
      </c>
      <c r="U48" s="20">
        <v>4</v>
      </c>
      <c r="V48" s="20">
        <v>9.4</v>
      </c>
      <c r="W48" s="15">
        <v>0.49722222222222223</v>
      </c>
      <c r="X48" s="22" t="s">
        <v>185</v>
      </c>
    </row>
    <row r="49" spans="2:24" ht="13.5">
      <c r="B49" s="18"/>
      <c r="C49" s="19">
        <v>30</v>
      </c>
      <c r="D49" s="20">
        <v>2.8</v>
      </c>
      <c r="E49" s="20">
        <v>8.3</v>
      </c>
      <c r="F49" s="14">
        <v>0.6270833333333333</v>
      </c>
      <c r="G49" s="20">
        <v>-1.3</v>
      </c>
      <c r="H49" s="15">
        <v>0.28541666666666665</v>
      </c>
      <c r="I49" s="20">
        <v>78.7</v>
      </c>
      <c r="J49" s="20">
        <v>92.8</v>
      </c>
      <c r="K49" s="20">
        <v>54.6</v>
      </c>
      <c r="L49" s="20">
        <v>5</v>
      </c>
      <c r="M49" s="20">
        <v>6.1</v>
      </c>
      <c r="N49" s="20">
        <v>4</v>
      </c>
      <c r="O49" s="20">
        <v>0</v>
      </c>
      <c r="P49" s="20"/>
      <c r="Q49" s="15"/>
      <c r="R49" s="20">
        <v>1.4</v>
      </c>
      <c r="S49" s="21">
        <v>5.46</v>
      </c>
      <c r="T49" s="20">
        <v>1.5</v>
      </c>
      <c r="U49" s="20">
        <v>3</v>
      </c>
      <c r="V49" s="20">
        <v>6.2</v>
      </c>
      <c r="W49" s="15">
        <v>0.7097222222222223</v>
      </c>
      <c r="X49" s="22" t="s">
        <v>186</v>
      </c>
    </row>
    <row r="50" spans="2:24" ht="13.5">
      <c r="B50" s="18"/>
      <c r="C50" s="19">
        <v>31</v>
      </c>
      <c r="D50" s="20">
        <v>5.2</v>
      </c>
      <c r="E50" s="20">
        <v>11.4</v>
      </c>
      <c r="F50" s="14">
        <v>0.6027777777777777</v>
      </c>
      <c r="G50" s="20">
        <v>0.8</v>
      </c>
      <c r="H50" s="15">
        <v>0.0020833333333333333</v>
      </c>
      <c r="I50" s="20">
        <v>77.7</v>
      </c>
      <c r="J50" s="20">
        <v>96.3</v>
      </c>
      <c r="K50" s="20">
        <v>39.7</v>
      </c>
      <c r="L50" s="20">
        <v>5.3</v>
      </c>
      <c r="M50" s="20">
        <v>6.1</v>
      </c>
      <c r="N50" s="20">
        <v>4.6</v>
      </c>
      <c r="O50" s="20">
        <v>0.5</v>
      </c>
      <c r="P50" s="20">
        <v>0.5</v>
      </c>
      <c r="Q50" s="15">
        <v>0.375</v>
      </c>
      <c r="R50" s="20">
        <v>5.7</v>
      </c>
      <c r="S50" s="21">
        <v>10.18</v>
      </c>
      <c r="T50" s="20">
        <v>1.4</v>
      </c>
      <c r="U50" s="20">
        <v>3.4</v>
      </c>
      <c r="V50" s="20">
        <v>6.3</v>
      </c>
      <c r="W50" s="15">
        <v>0.49444444444444446</v>
      </c>
      <c r="X50" s="22" t="s">
        <v>185</v>
      </c>
    </row>
    <row r="51" spans="2:24" ht="13.5">
      <c r="B51" s="43" t="s">
        <v>29</v>
      </c>
      <c r="C51" s="23" t="s">
        <v>22</v>
      </c>
      <c r="D51" s="13">
        <f>SUM(D45:D50)</f>
        <v>25.5</v>
      </c>
      <c r="E51" s="13">
        <f>SUM(E45:E50)</f>
        <v>48.699999999999996</v>
      </c>
      <c r="F51" s="24"/>
      <c r="G51" s="13">
        <f>SUM(G45:G50)</f>
        <v>2.999999999999999</v>
      </c>
      <c r="H51" s="25"/>
      <c r="I51" s="13">
        <f aca="true" t="shared" si="14" ref="I51:P51">SUM(I45:I50)</f>
        <v>466</v>
      </c>
      <c r="J51" s="13">
        <f t="shared" si="14"/>
        <v>568.3</v>
      </c>
      <c r="K51" s="13">
        <f t="shared" si="14"/>
        <v>314.3</v>
      </c>
      <c r="L51" s="13">
        <f t="shared" si="14"/>
        <v>33.699999999999996</v>
      </c>
      <c r="M51" s="13">
        <f t="shared" si="14"/>
        <v>39.2</v>
      </c>
      <c r="N51" s="13">
        <f t="shared" si="14"/>
        <v>28.6</v>
      </c>
      <c r="O51" s="13">
        <f t="shared" si="14"/>
        <v>28.5</v>
      </c>
      <c r="P51" s="13">
        <f t="shared" si="14"/>
        <v>9</v>
      </c>
      <c r="Q51" s="25"/>
      <c r="R51" s="13">
        <f>SUM(R45:R50)</f>
        <v>9.7</v>
      </c>
      <c r="S51" s="16">
        <f>SUM(S45:S50)</f>
        <v>32.46</v>
      </c>
      <c r="T51" s="13">
        <f>SUM(T45:T50)</f>
        <v>9.5</v>
      </c>
      <c r="U51" s="13">
        <f>SUM(U45:U50)</f>
        <v>26.5</v>
      </c>
      <c r="V51" s="13">
        <f>SUM(V45:V50)</f>
        <v>55.199999999999996</v>
      </c>
      <c r="W51" s="25"/>
      <c r="X51" s="17"/>
    </row>
    <row r="52" spans="2:24" ht="13.5">
      <c r="B52" s="44"/>
      <c r="C52" s="26" t="s">
        <v>3</v>
      </c>
      <c r="D52" s="27">
        <f>AVERAGE(D45:D50)</f>
        <v>4.25</v>
      </c>
      <c r="E52" s="27">
        <f>AVERAGE(E45:E50)</f>
        <v>8.116666666666665</v>
      </c>
      <c r="F52" s="28"/>
      <c r="G52" s="27">
        <f>AVERAGE(G45:G50)</f>
        <v>0.49999999999999983</v>
      </c>
      <c r="H52" s="29"/>
      <c r="I52" s="27">
        <f aca="true" t="shared" si="15" ref="I52:N52">AVERAGE(I45:I50)</f>
        <v>77.66666666666667</v>
      </c>
      <c r="J52" s="27">
        <f t="shared" si="15"/>
        <v>94.71666666666665</v>
      </c>
      <c r="K52" s="27">
        <f t="shared" si="15"/>
        <v>52.38333333333333</v>
      </c>
      <c r="L52" s="27">
        <f t="shared" si="15"/>
        <v>5.616666666666666</v>
      </c>
      <c r="M52" s="27">
        <f t="shared" si="15"/>
        <v>6.533333333333334</v>
      </c>
      <c r="N52" s="27">
        <f t="shared" si="15"/>
        <v>4.766666666666667</v>
      </c>
      <c r="O52" s="30"/>
      <c r="P52" s="30"/>
      <c r="Q52" s="29"/>
      <c r="R52" s="30"/>
      <c r="S52" s="31">
        <f>AVERAGE(S45:S50)</f>
        <v>5.41</v>
      </c>
      <c r="T52" s="27">
        <f>AVERAGE(T45:T50)</f>
        <v>1.5833333333333333</v>
      </c>
      <c r="U52" s="27">
        <f>AVERAGE(U45:U50)</f>
        <v>4.416666666666667</v>
      </c>
      <c r="V52" s="27">
        <f>AVERAGE(V45:V50)</f>
        <v>9.2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53.3</v>
      </c>
      <c r="E53" s="13">
        <f>SUM(E38:E42,E45:E50)</f>
        <v>94.2</v>
      </c>
      <c r="F53" s="24"/>
      <c r="G53" s="13">
        <f>SUM(G38:G42,G45:G50)</f>
        <v>15.199999999999998</v>
      </c>
      <c r="H53" s="25"/>
      <c r="I53" s="13">
        <f aca="true" t="shared" si="16" ref="I53:P53">SUM(I38:I42,I45:I50)</f>
        <v>793.7000000000002</v>
      </c>
      <c r="J53" s="13">
        <f t="shared" si="16"/>
        <v>1010.3</v>
      </c>
      <c r="K53" s="13">
        <f t="shared" si="16"/>
        <v>556.7</v>
      </c>
      <c r="L53" s="13">
        <f t="shared" si="16"/>
        <v>64.8</v>
      </c>
      <c r="M53" s="13">
        <f t="shared" si="16"/>
        <v>73.49999999999999</v>
      </c>
      <c r="N53" s="13">
        <f t="shared" si="16"/>
        <v>57.099999999999994</v>
      </c>
      <c r="O53" s="13">
        <f t="shared" si="16"/>
        <v>30.5</v>
      </c>
      <c r="P53" s="13">
        <f t="shared" si="16"/>
        <v>10.5</v>
      </c>
      <c r="Q53" s="25"/>
      <c r="R53" s="13">
        <f>SUM(R38:R42,R45:R50)</f>
        <v>27.5</v>
      </c>
      <c r="S53" s="16">
        <f>SUM(S38:S42,S45:S50)</f>
        <v>72.05999999999999</v>
      </c>
      <c r="T53" s="13">
        <f>SUM(T38:T42,T45:T50)</f>
        <v>18</v>
      </c>
      <c r="U53" s="13">
        <f>SUM(U38:U42,U45:U50)</f>
        <v>46.6</v>
      </c>
      <c r="V53" s="13">
        <f>SUM(V38:V42,V45:V50)</f>
        <v>101.8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4.845454545454545</v>
      </c>
      <c r="E54" s="27">
        <f>AVERAGE(E38:E42,E45:E50)</f>
        <v>8.563636363636364</v>
      </c>
      <c r="F54" s="28"/>
      <c r="G54" s="27">
        <f>AVERAGE(G38:G42,G45:G50)</f>
        <v>1.3818181818181816</v>
      </c>
      <c r="H54" s="29"/>
      <c r="I54" s="27">
        <f aca="true" t="shared" si="17" ref="I54:N54">AVERAGE(I38:I42,I45:I50)</f>
        <v>72.15454545454547</v>
      </c>
      <c r="J54" s="27">
        <f t="shared" si="17"/>
        <v>91.84545454545454</v>
      </c>
      <c r="K54" s="27">
        <f t="shared" si="17"/>
        <v>50.60909090909092</v>
      </c>
      <c r="L54" s="27">
        <f t="shared" si="17"/>
        <v>5.890909090909091</v>
      </c>
      <c r="M54" s="27">
        <f t="shared" si="17"/>
        <v>6.681818181818181</v>
      </c>
      <c r="N54" s="27">
        <f t="shared" si="17"/>
        <v>5.1909090909090905</v>
      </c>
      <c r="O54" s="30"/>
      <c r="P54" s="30"/>
      <c r="Q54" s="29"/>
      <c r="R54" s="30"/>
      <c r="S54" s="31">
        <f>AVERAGE(S38:S42,S45:S50)</f>
        <v>6.55090909090909</v>
      </c>
      <c r="T54" s="27">
        <f>AVERAGE(T38:T42,T45:T50)</f>
        <v>1.6363636363636365</v>
      </c>
      <c r="U54" s="27">
        <f>AVERAGE(U38:U42,U45:U50)</f>
        <v>4.236363636363636</v>
      </c>
      <c r="V54" s="27">
        <f>AVERAGE(V38:V42,V45:V50)</f>
        <v>9.254545454545454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200.60000000000002</v>
      </c>
      <c r="E55" s="13">
        <f>SUM(E6:E10,E13:E17,E22:E26,E29:E33,E38:E42,E45:E50)</f>
        <v>329.6</v>
      </c>
      <c r="F55" s="24"/>
      <c r="G55" s="13">
        <f>SUM(G6:G10,G13:G17,G22:G26,G29:G33,G38:G42,G45:G50)</f>
        <v>82.9</v>
      </c>
      <c r="H55" s="25"/>
      <c r="I55" s="13">
        <f aca="true" t="shared" si="18" ref="I55:O55">SUM(I6:I10,I13:I17,I22:I26,I29:I33,I38:I42,I45:I50)</f>
        <v>2210.3999999999996</v>
      </c>
      <c r="J55" s="13">
        <f t="shared" si="18"/>
        <v>2768</v>
      </c>
      <c r="K55" s="13">
        <f t="shared" si="18"/>
        <v>1539.6</v>
      </c>
      <c r="L55" s="13">
        <f t="shared" si="18"/>
        <v>222.39999999999995</v>
      </c>
      <c r="M55" s="13">
        <f t="shared" si="18"/>
        <v>249.39999999999998</v>
      </c>
      <c r="N55" s="13">
        <f t="shared" si="18"/>
        <v>197.10000000000002</v>
      </c>
      <c r="O55" s="13">
        <f t="shared" si="18"/>
        <v>90.5</v>
      </c>
      <c r="P55" s="13"/>
      <c r="Q55" s="25"/>
      <c r="R55" s="13">
        <f>SUM(R6:R10,R13:R17,R22:R26,R29:R33,R38:R42,R45:R50)</f>
        <v>94.50000000000001</v>
      </c>
      <c r="S55" s="16">
        <f>SUM(S6:S10,S13:S17,S22:S26,S29:S33,S38:S42,S45:S50)</f>
        <v>219.39999999999995</v>
      </c>
      <c r="T55" s="13">
        <f>SUM(T6:T10,T13:T17,T22:T26,T29:T33,T38:T42,T45:T50)</f>
        <v>52.59999999999999</v>
      </c>
      <c r="U55" s="13">
        <f>SUM(U6:U10,U13:U17,U22:U26,U29:U33,U38:U42,U45:U50)</f>
        <v>136.9</v>
      </c>
      <c r="V55" s="13">
        <f>SUM(V6:V10,V13:V17,V22:V26,V29:V33,V38:V42,V45:V50)</f>
        <v>317.69999999999993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6.4709677419354845</v>
      </c>
      <c r="E56" s="27">
        <f>AVERAGE(E6:E10,E13:E17,E22:E26,E29:E33,E38:E42,E45:E50)</f>
        <v>10.63225806451613</v>
      </c>
      <c r="F56" s="28"/>
      <c r="G56" s="27">
        <f>AVERAGE(G6:G10,G13:G17,G22:G26,G29:G33,G38:G42,G45:G50)</f>
        <v>2.674193548387097</v>
      </c>
      <c r="H56" s="29"/>
      <c r="I56" s="27">
        <f aca="true" t="shared" si="19" ref="I56:N56">AVERAGE(I6:I10,I13:I17,I22:I26,I29:I33,I38:I42,I45:I50)</f>
        <v>71.30322580645161</v>
      </c>
      <c r="J56" s="27">
        <f t="shared" si="19"/>
        <v>89.29032258064517</v>
      </c>
      <c r="K56" s="27">
        <f t="shared" si="19"/>
        <v>49.66451612903226</v>
      </c>
      <c r="L56" s="27">
        <f t="shared" si="19"/>
        <v>7.1741935483870956</v>
      </c>
      <c r="M56" s="27">
        <f t="shared" si="19"/>
        <v>8.04516129032258</v>
      </c>
      <c r="N56" s="27">
        <f t="shared" si="19"/>
        <v>6.358064516129033</v>
      </c>
      <c r="O56" s="30"/>
      <c r="P56" s="30"/>
      <c r="Q56" s="29"/>
      <c r="R56" s="30"/>
      <c r="S56" s="31">
        <f>AVERAGE(S6:S10,S13:S17,S22:S26,S29:S33,S38:S42,S45:S50)</f>
        <v>7.077419354838708</v>
      </c>
      <c r="T56" s="27">
        <f>AVERAGE(T6:T10,T13:T17,T22:T26,T29:T33,T38:T42,T45:T50)</f>
        <v>1.6967741935483867</v>
      </c>
      <c r="U56" s="27">
        <f>AVERAGE(U6:U10,U13:U17,U22:U26,U29:U33,U38:U42,U45:U50)</f>
        <v>4.416129032258064</v>
      </c>
      <c r="V56" s="27">
        <f>AVERAGE(V6:V10,V13:V17,V22:V26,V29:V33,V38:V42,V45:V50)</f>
        <v>10.248387096774191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5" sqref="S5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/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32</v>
      </c>
      <c r="G5" s="9" t="s">
        <v>13</v>
      </c>
      <c r="H5" s="9" t="s">
        <v>32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32</v>
      </c>
      <c r="R5" s="10" t="s">
        <v>18</v>
      </c>
      <c r="S5" s="8" t="s">
        <v>169</v>
      </c>
      <c r="T5" s="9" t="s">
        <v>3</v>
      </c>
      <c r="U5" s="9" t="s">
        <v>14</v>
      </c>
      <c r="V5" s="9" t="s">
        <v>19</v>
      </c>
      <c r="W5" s="9" t="s">
        <v>32</v>
      </c>
      <c r="X5" s="9" t="s">
        <v>20</v>
      </c>
    </row>
    <row r="6" spans="2:24" ht="13.5">
      <c r="B6" s="11"/>
      <c r="C6" s="12">
        <v>1</v>
      </c>
      <c r="D6" s="13"/>
      <c r="E6" s="13"/>
      <c r="F6" s="14"/>
      <c r="G6" s="13"/>
      <c r="H6" s="15"/>
      <c r="I6" s="13"/>
      <c r="J6" s="13"/>
      <c r="K6" s="13"/>
      <c r="L6" s="13"/>
      <c r="M6" s="13"/>
      <c r="N6" s="13"/>
      <c r="O6" s="13"/>
      <c r="P6" s="13"/>
      <c r="Q6" s="15"/>
      <c r="R6" s="13"/>
      <c r="S6" s="16"/>
      <c r="T6" s="13"/>
      <c r="U6" s="13"/>
      <c r="V6" s="13"/>
      <c r="W6" s="15"/>
      <c r="X6" s="17"/>
    </row>
    <row r="7" spans="2:24" ht="13.5">
      <c r="B7" s="18"/>
      <c r="C7" s="19">
        <v>2</v>
      </c>
      <c r="D7" s="20"/>
      <c r="E7" s="20"/>
      <c r="F7" s="14"/>
      <c r="G7" s="20"/>
      <c r="H7" s="15"/>
      <c r="I7" s="20"/>
      <c r="J7" s="20"/>
      <c r="K7" s="20"/>
      <c r="L7" s="20"/>
      <c r="M7" s="20"/>
      <c r="N7" s="20"/>
      <c r="O7" s="20"/>
      <c r="P7" s="20"/>
      <c r="Q7" s="15"/>
      <c r="R7" s="20"/>
      <c r="S7" s="21"/>
      <c r="T7" s="20"/>
      <c r="U7" s="20"/>
      <c r="V7" s="20"/>
      <c r="W7" s="15"/>
      <c r="X7" s="22"/>
    </row>
    <row r="8" spans="2:24" ht="13.5">
      <c r="B8" s="18"/>
      <c r="C8" s="19">
        <v>3</v>
      </c>
      <c r="D8" s="20"/>
      <c r="E8" s="20"/>
      <c r="F8" s="14"/>
      <c r="G8" s="20"/>
      <c r="H8" s="15"/>
      <c r="I8" s="20"/>
      <c r="J8" s="20"/>
      <c r="K8" s="20"/>
      <c r="L8" s="20"/>
      <c r="M8" s="20"/>
      <c r="N8" s="20"/>
      <c r="O8" s="20"/>
      <c r="P8" s="20"/>
      <c r="Q8" s="15"/>
      <c r="R8" s="20"/>
      <c r="S8" s="21"/>
      <c r="T8" s="20"/>
      <c r="U8" s="20"/>
      <c r="V8" s="20"/>
      <c r="W8" s="15"/>
      <c r="X8" s="22"/>
    </row>
    <row r="9" spans="2:24" ht="13.5">
      <c r="B9" s="18"/>
      <c r="C9" s="19">
        <v>4</v>
      </c>
      <c r="D9" s="20"/>
      <c r="E9" s="20"/>
      <c r="F9" s="14"/>
      <c r="G9" s="20"/>
      <c r="H9" s="15"/>
      <c r="I9" s="20"/>
      <c r="J9" s="20"/>
      <c r="K9" s="20"/>
      <c r="L9" s="20"/>
      <c r="M9" s="20"/>
      <c r="N9" s="20"/>
      <c r="O9" s="20"/>
      <c r="P9" s="20"/>
      <c r="Q9" s="15"/>
      <c r="R9" s="20"/>
      <c r="S9" s="21"/>
      <c r="T9" s="20"/>
      <c r="U9" s="20"/>
      <c r="V9" s="20"/>
      <c r="W9" s="15"/>
      <c r="X9" s="22"/>
    </row>
    <row r="10" spans="2:24" ht="13.5">
      <c r="B10" s="18"/>
      <c r="C10" s="19">
        <v>5</v>
      </c>
      <c r="D10" s="20"/>
      <c r="E10" s="20"/>
      <c r="F10" s="14"/>
      <c r="G10" s="20"/>
      <c r="H10" s="15"/>
      <c r="I10" s="20"/>
      <c r="J10" s="20"/>
      <c r="K10" s="20"/>
      <c r="L10" s="20"/>
      <c r="M10" s="20"/>
      <c r="N10" s="20"/>
      <c r="O10" s="20"/>
      <c r="P10" s="20"/>
      <c r="Q10" s="15"/>
      <c r="R10" s="20"/>
      <c r="S10" s="21"/>
      <c r="T10" s="20"/>
      <c r="U10" s="20"/>
      <c r="V10" s="20"/>
      <c r="W10" s="15"/>
      <c r="X10" s="22"/>
    </row>
    <row r="11" spans="2:24" ht="13.5">
      <c r="B11" s="43" t="s">
        <v>21</v>
      </c>
      <c r="C11" s="23" t="s">
        <v>22</v>
      </c>
      <c r="D11" s="13">
        <f>SUM(D6:D10)</f>
        <v>0</v>
      </c>
      <c r="E11" s="13">
        <f>SUM(E6:E10)</f>
        <v>0</v>
      </c>
      <c r="F11" s="24"/>
      <c r="G11" s="13">
        <f>SUM(G6:G10)</f>
        <v>0</v>
      </c>
      <c r="H11" s="25"/>
      <c r="I11" s="13">
        <f aca="true" t="shared" si="0" ref="I11:P11">SUM(I6:I10)</f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25"/>
      <c r="R11" s="13">
        <f>SUM(R6:R10)</f>
        <v>0</v>
      </c>
      <c r="S11" s="16">
        <f>SUM(S6:S10)</f>
        <v>0</v>
      </c>
      <c r="T11" s="13">
        <f>SUM(T6:T10)</f>
        <v>0</v>
      </c>
      <c r="U11" s="13">
        <f>SUM(U6:U10)</f>
        <v>0</v>
      </c>
      <c r="V11" s="13">
        <f>SUM(V6:V10)</f>
        <v>0</v>
      </c>
      <c r="W11" s="25"/>
      <c r="X11" s="17"/>
    </row>
    <row r="12" spans="2:24" ht="13.5">
      <c r="B12" s="44"/>
      <c r="C12" s="26" t="s">
        <v>3</v>
      </c>
      <c r="D12" s="27" t="e">
        <f>AVERAGE(D6:D10)</f>
        <v>#DIV/0!</v>
      </c>
      <c r="E12" s="27" t="e">
        <f>AVERAGE(E6:E10)</f>
        <v>#DIV/0!</v>
      </c>
      <c r="F12" s="28"/>
      <c r="G12" s="27" t="e">
        <f>AVERAGE(G6:G10)</f>
        <v>#DIV/0!</v>
      </c>
      <c r="H12" s="29"/>
      <c r="I12" s="27" t="e">
        <f aca="true" t="shared" si="1" ref="I12:N12">AVERAGE(I6:I10)</f>
        <v>#DIV/0!</v>
      </c>
      <c r="J12" s="27" t="e">
        <f t="shared" si="1"/>
        <v>#DIV/0!</v>
      </c>
      <c r="K12" s="27" t="e">
        <f t="shared" si="1"/>
        <v>#DIV/0!</v>
      </c>
      <c r="L12" s="27" t="e">
        <f t="shared" si="1"/>
        <v>#DIV/0!</v>
      </c>
      <c r="M12" s="27" t="e">
        <f t="shared" si="1"/>
        <v>#DIV/0!</v>
      </c>
      <c r="N12" s="27" t="e">
        <f t="shared" si="1"/>
        <v>#DIV/0!</v>
      </c>
      <c r="O12" s="30"/>
      <c r="P12" s="30"/>
      <c r="Q12" s="29"/>
      <c r="R12" s="30"/>
      <c r="S12" s="31" t="e">
        <f>AVERAGE(S6:S10)</f>
        <v>#DIV/0!</v>
      </c>
      <c r="T12" s="27" t="e">
        <f>AVERAGE(T6:T10)</f>
        <v>#DIV/0!</v>
      </c>
      <c r="U12" s="27" t="e">
        <f>AVERAGE(U6:U10)</f>
        <v>#DIV/0!</v>
      </c>
      <c r="V12" s="27" t="e">
        <f>AVERAGE(V6:V10)</f>
        <v>#DIV/0!</v>
      </c>
      <c r="W12" s="29"/>
      <c r="X12" s="32"/>
    </row>
    <row r="13" spans="2:24" ht="13.5">
      <c r="B13" s="18"/>
      <c r="C13" s="19">
        <v>6</v>
      </c>
      <c r="D13" s="13"/>
      <c r="E13" s="13"/>
      <c r="F13" s="14"/>
      <c r="G13" s="13"/>
      <c r="H13" s="15"/>
      <c r="I13" s="13"/>
      <c r="J13" s="13"/>
      <c r="K13" s="13"/>
      <c r="L13" s="13"/>
      <c r="M13" s="13"/>
      <c r="N13" s="13"/>
      <c r="O13" s="13"/>
      <c r="P13" s="13"/>
      <c r="Q13" s="15"/>
      <c r="R13" s="13"/>
      <c r="S13" s="16"/>
      <c r="T13" s="13"/>
      <c r="U13" s="13"/>
      <c r="V13" s="13"/>
      <c r="W13" s="15"/>
      <c r="X13" s="17"/>
    </row>
    <row r="14" spans="2:24" ht="13.5">
      <c r="B14" s="18"/>
      <c r="C14" s="19">
        <v>7</v>
      </c>
      <c r="D14" s="20"/>
      <c r="E14" s="20"/>
      <c r="F14" s="14"/>
      <c r="G14" s="20"/>
      <c r="H14" s="15"/>
      <c r="I14" s="20"/>
      <c r="J14" s="20"/>
      <c r="K14" s="20"/>
      <c r="L14" s="20"/>
      <c r="M14" s="20"/>
      <c r="N14" s="20"/>
      <c r="O14" s="20"/>
      <c r="P14" s="20"/>
      <c r="Q14" s="15"/>
      <c r="R14" s="20"/>
      <c r="S14" s="21"/>
      <c r="T14" s="20"/>
      <c r="U14" s="20"/>
      <c r="V14" s="20"/>
      <c r="W14" s="15"/>
      <c r="X14" s="22"/>
    </row>
    <row r="15" spans="2:24" ht="13.5">
      <c r="B15" s="18"/>
      <c r="C15" s="19">
        <v>8</v>
      </c>
      <c r="D15" s="20"/>
      <c r="E15" s="20"/>
      <c r="F15" s="14"/>
      <c r="G15" s="20"/>
      <c r="H15" s="15"/>
      <c r="I15" s="20"/>
      <c r="J15" s="20"/>
      <c r="K15" s="20"/>
      <c r="L15" s="20"/>
      <c r="M15" s="20"/>
      <c r="N15" s="20"/>
      <c r="O15" s="20"/>
      <c r="P15" s="20"/>
      <c r="Q15" s="15"/>
      <c r="R15" s="20"/>
      <c r="S15" s="21"/>
      <c r="T15" s="20"/>
      <c r="U15" s="20"/>
      <c r="V15" s="20"/>
      <c r="W15" s="15"/>
      <c r="X15" s="22"/>
    </row>
    <row r="16" spans="2:24" ht="13.5">
      <c r="B16" s="18"/>
      <c r="C16" s="19">
        <v>9</v>
      </c>
      <c r="D16" s="20"/>
      <c r="E16" s="20"/>
      <c r="F16" s="14"/>
      <c r="G16" s="20"/>
      <c r="H16" s="15"/>
      <c r="I16" s="20"/>
      <c r="J16" s="20"/>
      <c r="K16" s="20"/>
      <c r="L16" s="20"/>
      <c r="M16" s="20"/>
      <c r="N16" s="20"/>
      <c r="O16" s="20"/>
      <c r="P16" s="20"/>
      <c r="Q16" s="15"/>
      <c r="R16" s="20"/>
      <c r="S16" s="21"/>
      <c r="T16" s="20"/>
      <c r="U16" s="20"/>
      <c r="V16" s="20"/>
      <c r="W16" s="15"/>
      <c r="X16" s="22"/>
    </row>
    <row r="17" spans="2:24" ht="13.5">
      <c r="B17" s="18"/>
      <c r="C17" s="19">
        <v>10</v>
      </c>
      <c r="D17" s="20"/>
      <c r="E17" s="20"/>
      <c r="F17" s="14"/>
      <c r="G17" s="20"/>
      <c r="H17" s="15"/>
      <c r="I17" s="20"/>
      <c r="J17" s="20"/>
      <c r="K17" s="20"/>
      <c r="L17" s="20"/>
      <c r="M17" s="20"/>
      <c r="N17" s="20"/>
      <c r="O17" s="20"/>
      <c r="P17" s="20"/>
      <c r="Q17" s="15"/>
      <c r="R17" s="20"/>
      <c r="S17" s="21"/>
      <c r="T17" s="20"/>
      <c r="U17" s="20"/>
      <c r="V17" s="20"/>
      <c r="W17" s="15"/>
      <c r="X17" s="22"/>
    </row>
    <row r="18" spans="2:24" ht="13.5">
      <c r="B18" s="43" t="s">
        <v>23</v>
      </c>
      <c r="C18" s="23" t="s">
        <v>22</v>
      </c>
      <c r="D18" s="13">
        <f>SUM(D13:D17)</f>
        <v>0</v>
      </c>
      <c r="E18" s="13">
        <f>SUM(E13:E17)</f>
        <v>0</v>
      </c>
      <c r="F18" s="24"/>
      <c r="G18" s="13">
        <f>SUM(G13:G17)</f>
        <v>0</v>
      </c>
      <c r="H18" s="25"/>
      <c r="I18" s="13">
        <f aca="true" t="shared" si="2" ref="I18:P18">SUM(I13:I17)</f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25"/>
      <c r="R18" s="13">
        <f>SUM(R13:R17)</f>
        <v>0</v>
      </c>
      <c r="S18" s="16">
        <f>SUM(S13:S17)</f>
        <v>0</v>
      </c>
      <c r="T18" s="13">
        <f>SUM(T13:T17)</f>
        <v>0</v>
      </c>
      <c r="U18" s="13">
        <f>SUM(U13:U17)</f>
        <v>0</v>
      </c>
      <c r="V18" s="13">
        <f>SUM(V13:V17)</f>
        <v>0</v>
      </c>
      <c r="W18" s="25"/>
      <c r="X18" s="17"/>
    </row>
    <row r="19" spans="2:24" ht="13.5">
      <c r="B19" s="44"/>
      <c r="C19" s="26" t="s">
        <v>3</v>
      </c>
      <c r="D19" s="27" t="e">
        <f>AVERAGE(D13:D17)</f>
        <v>#DIV/0!</v>
      </c>
      <c r="E19" s="27" t="e">
        <f>AVERAGE(E13:E17)</f>
        <v>#DIV/0!</v>
      </c>
      <c r="F19" s="28"/>
      <c r="G19" s="27" t="e">
        <f>AVERAGE(G13:G17)</f>
        <v>#DIV/0!</v>
      </c>
      <c r="H19" s="29"/>
      <c r="I19" s="27" t="e">
        <f aca="true" t="shared" si="3" ref="I19:N19">AVERAGE(I13:I17)</f>
        <v>#DIV/0!</v>
      </c>
      <c r="J19" s="27" t="e">
        <f t="shared" si="3"/>
        <v>#DIV/0!</v>
      </c>
      <c r="K19" s="27" t="e">
        <f t="shared" si="3"/>
        <v>#DIV/0!</v>
      </c>
      <c r="L19" s="27" t="e">
        <f t="shared" si="3"/>
        <v>#DIV/0!</v>
      </c>
      <c r="M19" s="27" t="e">
        <f t="shared" si="3"/>
        <v>#DIV/0!</v>
      </c>
      <c r="N19" s="27" t="e">
        <f t="shared" si="3"/>
        <v>#DIV/0!</v>
      </c>
      <c r="O19" s="30"/>
      <c r="P19" s="30"/>
      <c r="Q19" s="29"/>
      <c r="R19" s="30"/>
      <c r="S19" s="31" t="e">
        <f>AVERAGE(S13:S17)</f>
        <v>#DIV/0!</v>
      </c>
      <c r="T19" s="27" t="e">
        <f>AVERAGE(T13:T17)</f>
        <v>#DIV/0!</v>
      </c>
      <c r="U19" s="27" t="e">
        <f>AVERAGE(U13:U17)</f>
        <v>#DIV/0!</v>
      </c>
      <c r="V19" s="27" t="e">
        <f>AVERAGE(V13:V17)</f>
        <v>#DIV/0!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0</v>
      </c>
      <c r="E20" s="13">
        <f>SUM(E6:E10,E13:E17)</f>
        <v>0</v>
      </c>
      <c r="F20" s="24"/>
      <c r="G20" s="13">
        <f>SUM(G6:G10,G13:G17)</f>
        <v>0</v>
      </c>
      <c r="H20" s="25"/>
      <c r="I20" s="13">
        <f aca="true" t="shared" si="4" ref="I20:P20">SUM(I6:I10,I13:I17)</f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25"/>
      <c r="R20" s="13">
        <f>SUM(R6:R10,R13:R17)</f>
        <v>0</v>
      </c>
      <c r="S20" s="16">
        <f>SUM(S6:S10,S13:S17)</f>
        <v>0</v>
      </c>
      <c r="T20" s="13">
        <f>SUM(T6:T10,T13:T17)</f>
        <v>0</v>
      </c>
      <c r="U20" s="13">
        <f>SUM(U6:U10,U13:U17)</f>
        <v>0</v>
      </c>
      <c r="V20" s="13">
        <f>SUM(V6:V10,V13:V17)</f>
        <v>0</v>
      </c>
      <c r="W20" s="25"/>
      <c r="X20" s="17"/>
    </row>
    <row r="21" spans="2:24" ht="13.5">
      <c r="B21" s="44"/>
      <c r="C21" s="26" t="s">
        <v>3</v>
      </c>
      <c r="D21" s="27" t="e">
        <f>AVERAGE(D6:D10,D13:D17)</f>
        <v>#DIV/0!</v>
      </c>
      <c r="E21" s="27" t="e">
        <f>AVERAGE(E6:E10,E13:E17)</f>
        <v>#DIV/0!</v>
      </c>
      <c r="F21" s="28"/>
      <c r="G21" s="27" t="e">
        <f>AVERAGE(G6:G10,G13:G17)</f>
        <v>#DIV/0!</v>
      </c>
      <c r="H21" s="29"/>
      <c r="I21" s="27" t="e">
        <f aca="true" t="shared" si="5" ref="I21:N21">AVERAGE(I6:I10,I13:I17)</f>
        <v>#DIV/0!</v>
      </c>
      <c r="J21" s="27" t="e">
        <f t="shared" si="5"/>
        <v>#DIV/0!</v>
      </c>
      <c r="K21" s="27" t="e">
        <f t="shared" si="5"/>
        <v>#DIV/0!</v>
      </c>
      <c r="L21" s="27" t="e">
        <f t="shared" si="5"/>
        <v>#DIV/0!</v>
      </c>
      <c r="M21" s="27" t="e">
        <f t="shared" si="5"/>
        <v>#DIV/0!</v>
      </c>
      <c r="N21" s="27" t="e">
        <f t="shared" si="5"/>
        <v>#DIV/0!</v>
      </c>
      <c r="O21" s="30"/>
      <c r="P21" s="30"/>
      <c r="Q21" s="29"/>
      <c r="R21" s="30"/>
      <c r="S21" s="31" t="e">
        <f>AVERAGE(S6:S10,S13:S17)</f>
        <v>#DIV/0!</v>
      </c>
      <c r="T21" s="27" t="e">
        <f>AVERAGE(T6:T10,T13:T17)</f>
        <v>#DIV/0!</v>
      </c>
      <c r="U21" s="27" t="e">
        <f>AVERAGE(U6:U10,U13:U17)</f>
        <v>#DIV/0!</v>
      </c>
      <c r="V21" s="27" t="e">
        <f>AVERAGE(V6:V10,V13:V17)</f>
        <v>#DIV/0!</v>
      </c>
      <c r="W21" s="29"/>
      <c r="X21" s="32"/>
    </row>
    <row r="22" spans="2:24" ht="13.5">
      <c r="B22" s="18"/>
      <c r="C22" s="19">
        <v>11</v>
      </c>
      <c r="D22" s="13"/>
      <c r="E22" s="13"/>
      <c r="F22" s="14"/>
      <c r="G22" s="13"/>
      <c r="H22" s="15"/>
      <c r="I22" s="13"/>
      <c r="J22" s="13"/>
      <c r="K22" s="13"/>
      <c r="L22" s="13"/>
      <c r="M22" s="13"/>
      <c r="N22" s="13"/>
      <c r="O22" s="13"/>
      <c r="P22" s="13"/>
      <c r="Q22" s="15"/>
      <c r="R22" s="13"/>
      <c r="S22" s="16"/>
      <c r="T22" s="13"/>
      <c r="U22" s="13"/>
      <c r="V22" s="13"/>
      <c r="W22" s="15"/>
      <c r="X22" s="17"/>
    </row>
    <row r="23" spans="2:24" ht="13.5">
      <c r="B23" s="18"/>
      <c r="C23" s="19">
        <v>12</v>
      </c>
      <c r="D23" s="20"/>
      <c r="E23" s="20"/>
      <c r="F23" s="14"/>
      <c r="G23" s="20"/>
      <c r="H23" s="15"/>
      <c r="I23" s="20"/>
      <c r="J23" s="20"/>
      <c r="K23" s="20"/>
      <c r="L23" s="20"/>
      <c r="M23" s="20"/>
      <c r="N23" s="20"/>
      <c r="O23" s="20"/>
      <c r="P23" s="20"/>
      <c r="Q23" s="15"/>
      <c r="R23" s="20"/>
      <c r="S23" s="21"/>
      <c r="T23" s="20"/>
      <c r="U23" s="20"/>
      <c r="V23" s="20"/>
      <c r="W23" s="15"/>
      <c r="X23" s="22"/>
    </row>
    <row r="24" spans="2:24" ht="13.5">
      <c r="B24" s="18"/>
      <c r="C24" s="19">
        <v>13</v>
      </c>
      <c r="D24" s="20"/>
      <c r="E24" s="20"/>
      <c r="F24" s="14"/>
      <c r="G24" s="20"/>
      <c r="H24" s="15"/>
      <c r="I24" s="20"/>
      <c r="J24" s="20"/>
      <c r="K24" s="20"/>
      <c r="L24" s="20"/>
      <c r="M24" s="20"/>
      <c r="N24" s="20"/>
      <c r="O24" s="20"/>
      <c r="P24" s="20"/>
      <c r="Q24" s="15"/>
      <c r="R24" s="20"/>
      <c r="S24" s="21"/>
      <c r="T24" s="20"/>
      <c r="U24" s="20"/>
      <c r="V24" s="20"/>
      <c r="W24" s="15"/>
      <c r="X24" s="22"/>
    </row>
    <row r="25" spans="2:24" ht="13.5">
      <c r="B25" s="18"/>
      <c r="C25" s="19">
        <v>14</v>
      </c>
      <c r="D25" s="20"/>
      <c r="E25" s="20"/>
      <c r="F25" s="14"/>
      <c r="G25" s="20"/>
      <c r="H25" s="15"/>
      <c r="I25" s="20"/>
      <c r="J25" s="20"/>
      <c r="K25" s="20"/>
      <c r="L25" s="20"/>
      <c r="M25" s="20"/>
      <c r="N25" s="20"/>
      <c r="O25" s="20"/>
      <c r="P25" s="20"/>
      <c r="Q25" s="15"/>
      <c r="R25" s="20"/>
      <c r="S25" s="21"/>
      <c r="T25" s="20"/>
      <c r="U25" s="20"/>
      <c r="V25" s="20"/>
      <c r="W25" s="15"/>
      <c r="X25" s="22"/>
    </row>
    <row r="26" spans="2:24" ht="13.5">
      <c r="B26" s="18"/>
      <c r="C26" s="19">
        <v>15</v>
      </c>
      <c r="D26" s="20"/>
      <c r="E26" s="20"/>
      <c r="F26" s="14"/>
      <c r="G26" s="20"/>
      <c r="H26" s="15"/>
      <c r="I26" s="20"/>
      <c r="J26" s="20"/>
      <c r="K26" s="20"/>
      <c r="L26" s="20"/>
      <c r="M26" s="20"/>
      <c r="N26" s="20"/>
      <c r="O26" s="20"/>
      <c r="P26" s="20"/>
      <c r="Q26" s="15"/>
      <c r="R26" s="20"/>
      <c r="S26" s="21"/>
      <c r="T26" s="20"/>
      <c r="U26" s="20"/>
      <c r="V26" s="20"/>
      <c r="W26" s="15"/>
      <c r="X26" s="22"/>
    </row>
    <row r="27" spans="2:24" ht="13.5">
      <c r="B27" s="43" t="s">
        <v>25</v>
      </c>
      <c r="C27" s="23" t="s">
        <v>22</v>
      </c>
      <c r="D27" s="13">
        <f>SUM(D22:D26)</f>
        <v>0</v>
      </c>
      <c r="E27" s="13">
        <f>SUM(E22:E26)</f>
        <v>0</v>
      </c>
      <c r="F27" s="24"/>
      <c r="G27" s="13">
        <f>SUM(G22:G26)</f>
        <v>0</v>
      </c>
      <c r="H27" s="25"/>
      <c r="I27" s="13">
        <f aca="true" t="shared" si="6" ref="I27:P27">SUM(I22:I26)</f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25"/>
      <c r="R27" s="13">
        <f>SUM(R22:R26)</f>
        <v>0</v>
      </c>
      <c r="S27" s="16">
        <f>SUM(S22:S26)</f>
        <v>0</v>
      </c>
      <c r="T27" s="13">
        <f>SUM(T22:T26)</f>
        <v>0</v>
      </c>
      <c r="U27" s="13">
        <f>SUM(U22:U26)</f>
        <v>0</v>
      </c>
      <c r="V27" s="13">
        <f>SUM(V22:V26)</f>
        <v>0</v>
      </c>
      <c r="W27" s="25"/>
      <c r="X27" s="17"/>
    </row>
    <row r="28" spans="2:24" ht="13.5">
      <c r="B28" s="44"/>
      <c r="C28" s="26" t="s">
        <v>3</v>
      </c>
      <c r="D28" s="27" t="e">
        <f>AVERAGE(D22:D26)</f>
        <v>#DIV/0!</v>
      </c>
      <c r="E28" s="27" t="e">
        <f>AVERAGE(E22:E26)</f>
        <v>#DIV/0!</v>
      </c>
      <c r="F28" s="28"/>
      <c r="G28" s="27" t="e">
        <f>AVERAGE(G22:G26)</f>
        <v>#DIV/0!</v>
      </c>
      <c r="H28" s="29"/>
      <c r="I28" s="27" t="e">
        <f aca="true" t="shared" si="7" ref="I28:N28">AVERAGE(I22:I26)</f>
        <v>#DIV/0!</v>
      </c>
      <c r="J28" s="27" t="e">
        <f t="shared" si="7"/>
        <v>#DIV/0!</v>
      </c>
      <c r="K28" s="27" t="e">
        <f t="shared" si="7"/>
        <v>#DIV/0!</v>
      </c>
      <c r="L28" s="27" t="e">
        <f t="shared" si="7"/>
        <v>#DIV/0!</v>
      </c>
      <c r="M28" s="27" t="e">
        <f t="shared" si="7"/>
        <v>#DIV/0!</v>
      </c>
      <c r="N28" s="27" t="e">
        <f t="shared" si="7"/>
        <v>#DIV/0!</v>
      </c>
      <c r="O28" s="30"/>
      <c r="P28" s="30"/>
      <c r="Q28" s="29"/>
      <c r="R28" s="30"/>
      <c r="S28" s="31" t="e">
        <f>AVERAGE(S22:S26)</f>
        <v>#DIV/0!</v>
      </c>
      <c r="T28" s="27" t="e">
        <f>AVERAGE(T22:T26)</f>
        <v>#DIV/0!</v>
      </c>
      <c r="U28" s="27" t="e">
        <f>AVERAGE(U22:U26)</f>
        <v>#DIV/0!</v>
      </c>
      <c r="V28" s="27" t="e">
        <f>AVERAGE(V22:V26)</f>
        <v>#DIV/0!</v>
      </c>
      <c r="W28" s="29"/>
      <c r="X28" s="32"/>
    </row>
    <row r="29" spans="2:24" ht="13.5">
      <c r="B29" s="18"/>
      <c r="C29" s="19">
        <v>16</v>
      </c>
      <c r="D29" s="13"/>
      <c r="E29" s="13"/>
      <c r="F29" s="14"/>
      <c r="G29" s="13"/>
      <c r="H29" s="15"/>
      <c r="I29" s="13"/>
      <c r="J29" s="13"/>
      <c r="K29" s="13"/>
      <c r="L29" s="13"/>
      <c r="M29" s="13"/>
      <c r="N29" s="13"/>
      <c r="O29" s="13"/>
      <c r="P29" s="13"/>
      <c r="Q29" s="15"/>
      <c r="R29" s="13"/>
      <c r="S29" s="16"/>
      <c r="T29" s="13"/>
      <c r="U29" s="13"/>
      <c r="V29" s="13"/>
      <c r="W29" s="15"/>
      <c r="X29" s="17"/>
    </row>
    <row r="30" spans="2:24" ht="13.5">
      <c r="B30" s="18"/>
      <c r="C30" s="19">
        <v>17</v>
      </c>
      <c r="D30" s="20"/>
      <c r="E30" s="20"/>
      <c r="F30" s="14"/>
      <c r="G30" s="20"/>
      <c r="H30" s="15"/>
      <c r="I30" s="20"/>
      <c r="J30" s="20"/>
      <c r="K30" s="20"/>
      <c r="L30" s="20"/>
      <c r="M30" s="20"/>
      <c r="N30" s="20"/>
      <c r="O30" s="20"/>
      <c r="P30" s="20"/>
      <c r="Q30" s="15"/>
      <c r="R30" s="20"/>
      <c r="S30" s="21"/>
      <c r="T30" s="20"/>
      <c r="U30" s="20"/>
      <c r="V30" s="20"/>
      <c r="W30" s="15"/>
      <c r="X30" s="22"/>
    </row>
    <row r="31" spans="2:24" ht="13.5">
      <c r="B31" s="18"/>
      <c r="C31" s="19">
        <v>18</v>
      </c>
      <c r="D31" s="20"/>
      <c r="E31" s="20"/>
      <c r="F31" s="14"/>
      <c r="G31" s="20"/>
      <c r="H31" s="15"/>
      <c r="I31" s="20"/>
      <c r="J31" s="20"/>
      <c r="K31" s="20"/>
      <c r="L31" s="20"/>
      <c r="M31" s="20"/>
      <c r="N31" s="20"/>
      <c r="O31" s="20"/>
      <c r="P31" s="20"/>
      <c r="Q31" s="15"/>
      <c r="R31" s="20"/>
      <c r="S31" s="21"/>
      <c r="T31" s="20"/>
      <c r="U31" s="20"/>
      <c r="V31" s="20"/>
      <c r="W31" s="15"/>
      <c r="X31" s="22"/>
    </row>
    <row r="32" spans="2:24" ht="13.5">
      <c r="B32" s="18"/>
      <c r="C32" s="19">
        <v>19</v>
      </c>
      <c r="D32" s="20"/>
      <c r="E32" s="20"/>
      <c r="F32" s="14"/>
      <c r="G32" s="20"/>
      <c r="H32" s="15"/>
      <c r="I32" s="20"/>
      <c r="J32" s="20"/>
      <c r="K32" s="20"/>
      <c r="L32" s="20"/>
      <c r="M32" s="20"/>
      <c r="N32" s="20"/>
      <c r="O32" s="20"/>
      <c r="P32" s="20"/>
      <c r="Q32" s="15"/>
      <c r="R32" s="20"/>
      <c r="S32" s="21"/>
      <c r="T32" s="20"/>
      <c r="U32" s="20"/>
      <c r="V32" s="20"/>
      <c r="W32" s="15"/>
      <c r="X32" s="22"/>
    </row>
    <row r="33" spans="2:24" ht="13.5">
      <c r="B33" s="18"/>
      <c r="C33" s="19">
        <v>20</v>
      </c>
      <c r="D33" s="20"/>
      <c r="E33" s="20"/>
      <c r="F33" s="14"/>
      <c r="G33" s="20"/>
      <c r="H33" s="15"/>
      <c r="I33" s="20"/>
      <c r="J33" s="20"/>
      <c r="K33" s="20"/>
      <c r="L33" s="20"/>
      <c r="M33" s="20"/>
      <c r="N33" s="20"/>
      <c r="O33" s="20"/>
      <c r="P33" s="20"/>
      <c r="Q33" s="15"/>
      <c r="R33" s="20"/>
      <c r="S33" s="21"/>
      <c r="T33" s="20"/>
      <c r="U33" s="20"/>
      <c r="V33" s="20"/>
      <c r="W33" s="15"/>
      <c r="X33" s="22"/>
    </row>
    <row r="34" spans="2:24" ht="13.5">
      <c r="B34" s="43" t="s">
        <v>26</v>
      </c>
      <c r="C34" s="23" t="s">
        <v>22</v>
      </c>
      <c r="D34" s="13">
        <f>SUM(D29:D33)</f>
        <v>0</v>
      </c>
      <c r="E34" s="13">
        <f>SUM(E29:E33)</f>
        <v>0</v>
      </c>
      <c r="F34" s="24"/>
      <c r="G34" s="13">
        <f>SUM(G29:G33)</f>
        <v>0</v>
      </c>
      <c r="H34" s="25"/>
      <c r="I34" s="13">
        <f aca="true" t="shared" si="8" ref="I34:P34">SUM(I29:I33)</f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13">
        <f t="shared" si="8"/>
        <v>0</v>
      </c>
      <c r="Q34" s="25"/>
      <c r="R34" s="13">
        <f>SUM(R29:R33)</f>
        <v>0</v>
      </c>
      <c r="S34" s="16">
        <f>SUM(S29:S33)</f>
        <v>0</v>
      </c>
      <c r="T34" s="13">
        <f>SUM(T29:T33)</f>
        <v>0</v>
      </c>
      <c r="U34" s="13">
        <f>SUM(U29:U33)</f>
        <v>0</v>
      </c>
      <c r="V34" s="13">
        <f>SUM(V29:V33)</f>
        <v>0</v>
      </c>
      <c r="W34" s="25"/>
      <c r="X34" s="17"/>
    </row>
    <row r="35" spans="2:24" ht="13.5">
      <c r="B35" s="44"/>
      <c r="C35" s="26" t="s">
        <v>3</v>
      </c>
      <c r="D35" s="27" t="e">
        <f>AVERAGE(D29:D33)</f>
        <v>#DIV/0!</v>
      </c>
      <c r="E35" s="27" t="e">
        <f>AVERAGE(E29:E33)</f>
        <v>#DIV/0!</v>
      </c>
      <c r="F35" s="28"/>
      <c r="G35" s="27" t="e">
        <f>AVERAGE(G29:G33)</f>
        <v>#DIV/0!</v>
      </c>
      <c r="H35" s="29"/>
      <c r="I35" s="27" t="e">
        <f aca="true" t="shared" si="9" ref="I35:N35">AVERAGE(I29:I33)</f>
        <v>#DIV/0!</v>
      </c>
      <c r="J35" s="27" t="e">
        <f t="shared" si="9"/>
        <v>#DIV/0!</v>
      </c>
      <c r="K35" s="27" t="e">
        <f t="shared" si="9"/>
        <v>#DIV/0!</v>
      </c>
      <c r="L35" s="27" t="e">
        <f t="shared" si="9"/>
        <v>#DIV/0!</v>
      </c>
      <c r="M35" s="27" t="e">
        <f t="shared" si="9"/>
        <v>#DIV/0!</v>
      </c>
      <c r="N35" s="27" t="e">
        <f t="shared" si="9"/>
        <v>#DIV/0!</v>
      </c>
      <c r="O35" s="30"/>
      <c r="P35" s="30"/>
      <c r="Q35" s="29"/>
      <c r="R35" s="30"/>
      <c r="S35" s="31" t="e">
        <f>AVERAGE(S29:S33)</f>
        <v>#DIV/0!</v>
      </c>
      <c r="T35" s="27" t="e">
        <f>AVERAGE(T29:T33)</f>
        <v>#DIV/0!</v>
      </c>
      <c r="U35" s="27" t="e">
        <f>AVERAGE(U29:U33)</f>
        <v>#DIV/0!</v>
      </c>
      <c r="V35" s="27" t="e">
        <f>AVERAGE(V29:V33)</f>
        <v>#DIV/0!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0</v>
      </c>
      <c r="E36" s="13">
        <f>SUM(E22:E26,E29:E33)</f>
        <v>0</v>
      </c>
      <c r="F36" s="24"/>
      <c r="G36" s="13">
        <f>SUM(G22:G26,G29:G33)</f>
        <v>0</v>
      </c>
      <c r="H36" s="25"/>
      <c r="I36" s="13">
        <f aca="true" t="shared" si="10" ref="I36:P36">SUM(I22:I26,I29:I33)</f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13">
        <f t="shared" si="10"/>
        <v>0</v>
      </c>
      <c r="O36" s="13">
        <f t="shared" si="10"/>
        <v>0</v>
      </c>
      <c r="P36" s="13">
        <f t="shared" si="10"/>
        <v>0</v>
      </c>
      <c r="Q36" s="25"/>
      <c r="R36" s="13">
        <f>SUM(R22:R26,R29:R33)</f>
        <v>0</v>
      </c>
      <c r="S36" s="16">
        <f>SUM(S22:S26,S29:S33)</f>
        <v>0</v>
      </c>
      <c r="T36" s="13">
        <f>SUM(T22:T26,T29:T33)</f>
        <v>0</v>
      </c>
      <c r="U36" s="13">
        <f>SUM(U22:U26,U29:U33)</f>
        <v>0</v>
      </c>
      <c r="V36" s="13">
        <f>SUM(V22:V26,V29:V33)</f>
        <v>0</v>
      </c>
      <c r="W36" s="25"/>
      <c r="X36" s="17"/>
    </row>
    <row r="37" spans="2:24" ht="13.5">
      <c r="B37" s="44"/>
      <c r="C37" s="26" t="s">
        <v>3</v>
      </c>
      <c r="D37" s="27" t="e">
        <f>AVERAGE(D22:D26,D29:D33)</f>
        <v>#DIV/0!</v>
      </c>
      <c r="E37" s="27" t="e">
        <f>AVERAGE(E22:E26,E29:E33)</f>
        <v>#DIV/0!</v>
      </c>
      <c r="F37" s="28"/>
      <c r="G37" s="27" t="e">
        <f>AVERAGE(G22:G26,G29:G33)</f>
        <v>#DIV/0!</v>
      </c>
      <c r="H37" s="29"/>
      <c r="I37" s="27" t="e">
        <f aca="true" t="shared" si="11" ref="I37:N37">AVERAGE(I22:I26,I29:I33)</f>
        <v>#DIV/0!</v>
      </c>
      <c r="J37" s="27" t="e">
        <f t="shared" si="11"/>
        <v>#DIV/0!</v>
      </c>
      <c r="K37" s="27" t="e">
        <f t="shared" si="11"/>
        <v>#DIV/0!</v>
      </c>
      <c r="L37" s="27" t="e">
        <f t="shared" si="11"/>
        <v>#DIV/0!</v>
      </c>
      <c r="M37" s="27" t="e">
        <f t="shared" si="11"/>
        <v>#DIV/0!</v>
      </c>
      <c r="N37" s="27" t="e">
        <f t="shared" si="11"/>
        <v>#DIV/0!</v>
      </c>
      <c r="O37" s="30"/>
      <c r="P37" s="30"/>
      <c r="Q37" s="29"/>
      <c r="R37" s="30"/>
      <c r="S37" s="31" t="e">
        <f>AVERAGE(S22:S26,S29:S33)</f>
        <v>#DIV/0!</v>
      </c>
      <c r="T37" s="27" t="e">
        <f>AVERAGE(T22:T26,T29:T33)</f>
        <v>#DIV/0!</v>
      </c>
      <c r="U37" s="27" t="e">
        <f>AVERAGE(U22:U26,U29:U33)</f>
        <v>#DIV/0!</v>
      </c>
      <c r="V37" s="27" t="e">
        <f>AVERAGE(V22:V26,V29:V33)</f>
        <v>#DIV/0!</v>
      </c>
      <c r="W37" s="29"/>
      <c r="X37" s="32"/>
    </row>
    <row r="38" spans="2:24" ht="13.5">
      <c r="B38" s="18"/>
      <c r="C38" s="19">
        <v>21</v>
      </c>
      <c r="D38" s="13"/>
      <c r="E38" s="13"/>
      <c r="F38" s="14"/>
      <c r="G38" s="13"/>
      <c r="H38" s="15"/>
      <c r="I38" s="13"/>
      <c r="J38" s="13"/>
      <c r="K38" s="13"/>
      <c r="L38" s="13"/>
      <c r="M38" s="13"/>
      <c r="N38" s="13"/>
      <c r="O38" s="13"/>
      <c r="P38" s="13"/>
      <c r="Q38" s="15"/>
      <c r="R38" s="13"/>
      <c r="S38" s="16"/>
      <c r="T38" s="13"/>
      <c r="U38" s="13"/>
      <c r="V38" s="13"/>
      <c r="W38" s="15"/>
      <c r="X38" s="17"/>
    </row>
    <row r="39" spans="2:24" ht="13.5">
      <c r="B39" s="18"/>
      <c r="C39" s="19">
        <v>22</v>
      </c>
      <c r="D39" s="20"/>
      <c r="E39" s="20"/>
      <c r="F39" s="14"/>
      <c r="G39" s="20"/>
      <c r="H39" s="15"/>
      <c r="I39" s="20"/>
      <c r="J39" s="20"/>
      <c r="K39" s="20"/>
      <c r="L39" s="20"/>
      <c r="M39" s="20"/>
      <c r="N39" s="20"/>
      <c r="O39" s="20"/>
      <c r="P39" s="20"/>
      <c r="Q39" s="15"/>
      <c r="R39" s="20"/>
      <c r="S39" s="21"/>
      <c r="T39" s="20"/>
      <c r="U39" s="20"/>
      <c r="V39" s="20"/>
      <c r="W39" s="15"/>
      <c r="X39" s="22"/>
    </row>
    <row r="40" spans="2:24" ht="13.5">
      <c r="B40" s="18"/>
      <c r="C40" s="19">
        <v>23</v>
      </c>
      <c r="D40" s="20"/>
      <c r="E40" s="20"/>
      <c r="F40" s="14"/>
      <c r="G40" s="20"/>
      <c r="H40" s="15"/>
      <c r="I40" s="20"/>
      <c r="J40" s="20"/>
      <c r="K40" s="20"/>
      <c r="L40" s="20"/>
      <c r="M40" s="20"/>
      <c r="N40" s="20"/>
      <c r="O40" s="20"/>
      <c r="P40" s="20"/>
      <c r="Q40" s="15"/>
      <c r="R40" s="20"/>
      <c r="S40" s="21"/>
      <c r="T40" s="20"/>
      <c r="U40" s="20"/>
      <c r="V40" s="20"/>
      <c r="W40" s="15"/>
      <c r="X40" s="22"/>
    </row>
    <row r="41" spans="2:24" ht="13.5">
      <c r="B41" s="18"/>
      <c r="C41" s="19">
        <v>24</v>
      </c>
      <c r="D41" s="20"/>
      <c r="E41" s="20"/>
      <c r="F41" s="14"/>
      <c r="G41" s="20"/>
      <c r="H41" s="15"/>
      <c r="I41" s="20"/>
      <c r="J41" s="20"/>
      <c r="K41" s="20"/>
      <c r="L41" s="20"/>
      <c r="M41" s="20"/>
      <c r="N41" s="20"/>
      <c r="O41" s="20"/>
      <c r="P41" s="20"/>
      <c r="Q41" s="15"/>
      <c r="R41" s="20"/>
      <c r="S41" s="21"/>
      <c r="T41" s="20"/>
      <c r="U41" s="20"/>
      <c r="V41" s="20"/>
      <c r="W41" s="15"/>
      <c r="X41" s="22"/>
    </row>
    <row r="42" spans="2:24" ht="13.5">
      <c r="B42" s="18"/>
      <c r="C42" s="19">
        <v>25</v>
      </c>
      <c r="D42" s="20"/>
      <c r="E42" s="20"/>
      <c r="F42" s="14"/>
      <c r="G42" s="20"/>
      <c r="H42" s="15"/>
      <c r="I42" s="20"/>
      <c r="J42" s="20"/>
      <c r="K42" s="20"/>
      <c r="L42" s="20"/>
      <c r="M42" s="20"/>
      <c r="N42" s="20"/>
      <c r="O42" s="20"/>
      <c r="P42" s="20"/>
      <c r="Q42" s="15"/>
      <c r="R42" s="20"/>
      <c r="S42" s="21"/>
      <c r="T42" s="20"/>
      <c r="U42" s="20"/>
      <c r="V42" s="20"/>
      <c r="W42" s="15"/>
      <c r="X42" s="22"/>
    </row>
    <row r="43" spans="2:24" ht="13.5">
      <c r="B43" s="43" t="s">
        <v>28</v>
      </c>
      <c r="C43" s="23" t="s">
        <v>22</v>
      </c>
      <c r="D43" s="13">
        <f>SUM(D38:D42)</f>
        <v>0</v>
      </c>
      <c r="E43" s="13">
        <f>SUM(E38:E42)</f>
        <v>0</v>
      </c>
      <c r="F43" s="24"/>
      <c r="G43" s="13">
        <f>SUM(G38:G42)</f>
        <v>0</v>
      </c>
      <c r="H43" s="25"/>
      <c r="I43" s="13">
        <f aca="true" t="shared" si="12" ref="I43:P43">SUM(I38:I42)</f>
        <v>0</v>
      </c>
      <c r="J43" s="13">
        <f t="shared" si="12"/>
        <v>0</v>
      </c>
      <c r="K43" s="13">
        <f t="shared" si="12"/>
        <v>0</v>
      </c>
      <c r="L43" s="13">
        <f t="shared" si="12"/>
        <v>0</v>
      </c>
      <c r="M43" s="13">
        <f t="shared" si="12"/>
        <v>0</v>
      </c>
      <c r="N43" s="13">
        <f t="shared" si="12"/>
        <v>0</v>
      </c>
      <c r="O43" s="13">
        <f t="shared" si="12"/>
        <v>0</v>
      </c>
      <c r="P43" s="13">
        <f t="shared" si="12"/>
        <v>0</v>
      </c>
      <c r="Q43" s="25"/>
      <c r="R43" s="13">
        <f>SUM(R38:R42)</f>
        <v>0</v>
      </c>
      <c r="S43" s="16">
        <f>SUM(S38:S42)</f>
        <v>0</v>
      </c>
      <c r="T43" s="13">
        <f>SUM(T38:T42)</f>
        <v>0</v>
      </c>
      <c r="U43" s="13">
        <f>SUM(U38:U42)</f>
        <v>0</v>
      </c>
      <c r="V43" s="13">
        <f>SUM(V38:V42)</f>
        <v>0</v>
      </c>
      <c r="W43" s="25"/>
      <c r="X43" s="17"/>
    </row>
    <row r="44" spans="2:24" ht="13.5">
      <c r="B44" s="44"/>
      <c r="C44" s="26" t="s">
        <v>3</v>
      </c>
      <c r="D44" s="27" t="e">
        <f>AVERAGE(D38:D42)</f>
        <v>#DIV/0!</v>
      </c>
      <c r="E44" s="27" t="e">
        <f>AVERAGE(E38:E42)</f>
        <v>#DIV/0!</v>
      </c>
      <c r="F44" s="28"/>
      <c r="G44" s="27" t="e">
        <f>AVERAGE(G38:G42)</f>
        <v>#DIV/0!</v>
      </c>
      <c r="H44" s="29"/>
      <c r="I44" s="27" t="e">
        <f aca="true" t="shared" si="13" ref="I44:N44">AVERAGE(I38:I42)</f>
        <v>#DIV/0!</v>
      </c>
      <c r="J44" s="27" t="e">
        <f t="shared" si="13"/>
        <v>#DIV/0!</v>
      </c>
      <c r="K44" s="27" t="e">
        <f t="shared" si="13"/>
        <v>#DIV/0!</v>
      </c>
      <c r="L44" s="27" t="e">
        <f t="shared" si="13"/>
        <v>#DIV/0!</v>
      </c>
      <c r="M44" s="27" t="e">
        <f t="shared" si="13"/>
        <v>#DIV/0!</v>
      </c>
      <c r="N44" s="27" t="e">
        <f t="shared" si="13"/>
        <v>#DIV/0!</v>
      </c>
      <c r="O44" s="30"/>
      <c r="P44" s="30"/>
      <c r="Q44" s="29"/>
      <c r="R44" s="30"/>
      <c r="S44" s="31" t="e">
        <f>AVERAGE(S38:S42)</f>
        <v>#DIV/0!</v>
      </c>
      <c r="T44" s="27" t="e">
        <f>AVERAGE(T38:T42)</f>
        <v>#DIV/0!</v>
      </c>
      <c r="U44" s="27" t="e">
        <f>AVERAGE(U38:U42)</f>
        <v>#DIV/0!</v>
      </c>
      <c r="V44" s="27" t="e">
        <f>AVERAGE(V38:V42)</f>
        <v>#DIV/0!</v>
      </c>
      <c r="W44" s="29"/>
      <c r="X44" s="32"/>
    </row>
    <row r="45" spans="2:24" ht="13.5">
      <c r="B45" s="18"/>
      <c r="C45" s="19">
        <v>26</v>
      </c>
      <c r="D45" s="13"/>
      <c r="E45" s="13"/>
      <c r="F45" s="14"/>
      <c r="G45" s="13"/>
      <c r="H45" s="15"/>
      <c r="I45" s="13"/>
      <c r="J45" s="13"/>
      <c r="K45" s="13"/>
      <c r="L45" s="13"/>
      <c r="M45" s="13"/>
      <c r="N45" s="13"/>
      <c r="O45" s="13"/>
      <c r="P45" s="13"/>
      <c r="Q45" s="15"/>
      <c r="R45" s="13"/>
      <c r="S45" s="16"/>
      <c r="T45" s="13"/>
      <c r="U45" s="13"/>
      <c r="V45" s="13"/>
      <c r="W45" s="15"/>
      <c r="X45" s="17"/>
    </row>
    <row r="46" spans="2:24" ht="13.5">
      <c r="B46" s="18"/>
      <c r="C46" s="19">
        <v>27</v>
      </c>
      <c r="D46" s="20"/>
      <c r="E46" s="20"/>
      <c r="F46" s="14"/>
      <c r="G46" s="20"/>
      <c r="H46" s="15"/>
      <c r="I46" s="20"/>
      <c r="J46" s="20"/>
      <c r="K46" s="20"/>
      <c r="L46" s="20"/>
      <c r="M46" s="20"/>
      <c r="N46" s="20"/>
      <c r="O46" s="20"/>
      <c r="P46" s="20"/>
      <c r="Q46" s="15"/>
      <c r="R46" s="20"/>
      <c r="S46" s="21"/>
      <c r="T46" s="20"/>
      <c r="U46" s="20"/>
      <c r="V46" s="20"/>
      <c r="W46" s="15"/>
      <c r="X46" s="22"/>
    </row>
    <row r="47" spans="2:24" ht="13.5">
      <c r="B47" s="18"/>
      <c r="C47" s="19">
        <v>28</v>
      </c>
      <c r="D47" s="20"/>
      <c r="E47" s="20"/>
      <c r="F47" s="14"/>
      <c r="G47" s="20"/>
      <c r="H47" s="15"/>
      <c r="I47" s="20"/>
      <c r="J47" s="20"/>
      <c r="K47" s="20"/>
      <c r="L47" s="20"/>
      <c r="M47" s="20"/>
      <c r="N47" s="20"/>
      <c r="O47" s="20"/>
      <c r="P47" s="20"/>
      <c r="Q47" s="15"/>
      <c r="R47" s="20"/>
      <c r="S47" s="21"/>
      <c r="T47" s="20"/>
      <c r="U47" s="20"/>
      <c r="V47" s="20"/>
      <c r="W47" s="15"/>
      <c r="X47" s="22"/>
    </row>
    <row r="48" spans="2:24" ht="13.5">
      <c r="B48" s="18"/>
      <c r="C48" s="19">
        <v>29</v>
      </c>
      <c r="D48" s="20"/>
      <c r="E48" s="20"/>
      <c r="F48" s="14"/>
      <c r="G48" s="20"/>
      <c r="H48" s="15"/>
      <c r="I48" s="20"/>
      <c r="J48" s="20"/>
      <c r="K48" s="20"/>
      <c r="L48" s="20"/>
      <c r="M48" s="20"/>
      <c r="N48" s="20"/>
      <c r="O48" s="20"/>
      <c r="P48" s="20"/>
      <c r="Q48" s="15"/>
      <c r="R48" s="20"/>
      <c r="S48" s="21"/>
      <c r="T48" s="20"/>
      <c r="U48" s="20"/>
      <c r="V48" s="20"/>
      <c r="W48" s="15"/>
      <c r="X48" s="22"/>
    </row>
    <row r="49" spans="2:24" ht="13.5">
      <c r="B49" s="18"/>
      <c r="C49" s="19">
        <v>30</v>
      </c>
      <c r="D49" s="20"/>
      <c r="E49" s="20"/>
      <c r="F49" s="14"/>
      <c r="G49" s="20"/>
      <c r="H49" s="15"/>
      <c r="I49" s="20"/>
      <c r="J49" s="20"/>
      <c r="K49" s="20"/>
      <c r="L49" s="20"/>
      <c r="M49" s="20"/>
      <c r="N49" s="20"/>
      <c r="O49" s="20"/>
      <c r="P49" s="20"/>
      <c r="Q49" s="15"/>
      <c r="R49" s="20"/>
      <c r="S49" s="21"/>
      <c r="T49" s="20"/>
      <c r="U49" s="20"/>
      <c r="V49" s="20"/>
      <c r="W49" s="15"/>
      <c r="X49" s="22"/>
    </row>
    <row r="50" spans="2:24" ht="13.5">
      <c r="B50" s="18"/>
      <c r="C50" s="19">
        <v>31</v>
      </c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0</v>
      </c>
      <c r="E51" s="13">
        <f>SUM(E45:E50)</f>
        <v>0</v>
      </c>
      <c r="F51" s="24"/>
      <c r="G51" s="13">
        <f>SUM(G45:G50)</f>
        <v>0</v>
      </c>
      <c r="H51" s="25"/>
      <c r="I51" s="13">
        <f aca="true" t="shared" si="14" ref="I51:P51">SUM(I45:I50)</f>
        <v>0</v>
      </c>
      <c r="J51" s="13">
        <f t="shared" si="14"/>
        <v>0</v>
      </c>
      <c r="K51" s="13">
        <f t="shared" si="14"/>
        <v>0</v>
      </c>
      <c r="L51" s="13">
        <f t="shared" si="14"/>
        <v>0</v>
      </c>
      <c r="M51" s="13">
        <f t="shared" si="14"/>
        <v>0</v>
      </c>
      <c r="N51" s="13">
        <f t="shared" si="14"/>
        <v>0</v>
      </c>
      <c r="O51" s="13">
        <f t="shared" si="14"/>
        <v>0</v>
      </c>
      <c r="P51" s="13">
        <f t="shared" si="14"/>
        <v>0</v>
      </c>
      <c r="Q51" s="25"/>
      <c r="R51" s="13">
        <f>SUM(R45:R50)</f>
        <v>0</v>
      </c>
      <c r="S51" s="16">
        <f>SUM(S45:S50)</f>
        <v>0</v>
      </c>
      <c r="T51" s="13">
        <f>SUM(T45:T50)</f>
        <v>0</v>
      </c>
      <c r="U51" s="13">
        <f>SUM(U45:U50)</f>
        <v>0</v>
      </c>
      <c r="V51" s="13">
        <f>SUM(V45:V50)</f>
        <v>0</v>
      </c>
      <c r="W51" s="25"/>
      <c r="X51" s="17"/>
    </row>
    <row r="52" spans="2:24" ht="13.5">
      <c r="B52" s="44"/>
      <c r="C52" s="26" t="s">
        <v>3</v>
      </c>
      <c r="D52" s="27" t="e">
        <f>AVERAGE(D45:D50)</f>
        <v>#DIV/0!</v>
      </c>
      <c r="E52" s="27" t="e">
        <f>AVERAGE(E45:E50)</f>
        <v>#DIV/0!</v>
      </c>
      <c r="F52" s="28"/>
      <c r="G52" s="27" t="e">
        <f>AVERAGE(G45:G50)</f>
        <v>#DIV/0!</v>
      </c>
      <c r="H52" s="29"/>
      <c r="I52" s="27" t="e">
        <f aca="true" t="shared" si="15" ref="I52:N52">AVERAGE(I45:I50)</f>
        <v>#DIV/0!</v>
      </c>
      <c r="J52" s="27" t="e">
        <f t="shared" si="15"/>
        <v>#DIV/0!</v>
      </c>
      <c r="K52" s="27" t="e">
        <f t="shared" si="15"/>
        <v>#DIV/0!</v>
      </c>
      <c r="L52" s="27" t="e">
        <f t="shared" si="15"/>
        <v>#DIV/0!</v>
      </c>
      <c r="M52" s="27" t="e">
        <f t="shared" si="15"/>
        <v>#DIV/0!</v>
      </c>
      <c r="N52" s="27" t="e">
        <f t="shared" si="15"/>
        <v>#DIV/0!</v>
      </c>
      <c r="O52" s="30"/>
      <c r="P52" s="30"/>
      <c r="Q52" s="29"/>
      <c r="R52" s="30"/>
      <c r="S52" s="31" t="e">
        <f>AVERAGE(S45:S50)</f>
        <v>#DIV/0!</v>
      </c>
      <c r="T52" s="27" t="e">
        <f>AVERAGE(T45:T50)</f>
        <v>#DIV/0!</v>
      </c>
      <c r="U52" s="27" t="e">
        <f>AVERAGE(U45:U50)</f>
        <v>#DIV/0!</v>
      </c>
      <c r="V52" s="27" t="e">
        <f>AVERAGE(V45:V50)</f>
        <v>#DIV/0!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0</v>
      </c>
      <c r="E53" s="13">
        <f>SUM(E38:E42,E45:E50)</f>
        <v>0</v>
      </c>
      <c r="F53" s="24"/>
      <c r="G53" s="13">
        <f>SUM(G38:G42,G45:G50)</f>
        <v>0</v>
      </c>
      <c r="H53" s="25"/>
      <c r="I53" s="13">
        <f aca="true" t="shared" si="16" ref="I53:P53">SUM(I38:I42,I45:I50)</f>
        <v>0</v>
      </c>
      <c r="J53" s="13">
        <f t="shared" si="16"/>
        <v>0</v>
      </c>
      <c r="K53" s="13">
        <f t="shared" si="16"/>
        <v>0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25"/>
      <c r="R53" s="13">
        <f>SUM(R38:R42,R45:R50)</f>
        <v>0</v>
      </c>
      <c r="S53" s="16">
        <f>SUM(S38:S42,S45:S50)</f>
        <v>0</v>
      </c>
      <c r="T53" s="13">
        <f>SUM(T38:T42,T45:T50)</f>
        <v>0</v>
      </c>
      <c r="U53" s="13">
        <f>SUM(U38:U42,U45:U50)</f>
        <v>0</v>
      </c>
      <c r="V53" s="13">
        <f>SUM(V38:V42,V45:V50)</f>
        <v>0</v>
      </c>
      <c r="W53" s="25"/>
      <c r="X53" s="17"/>
    </row>
    <row r="54" spans="2:24" ht="13.5">
      <c r="B54" s="44"/>
      <c r="C54" s="26" t="s">
        <v>3</v>
      </c>
      <c r="D54" s="27" t="e">
        <f>AVERAGE(D38:D42,D45:D50)</f>
        <v>#DIV/0!</v>
      </c>
      <c r="E54" s="27" t="e">
        <f>AVERAGE(E38:E42,E45:E50)</f>
        <v>#DIV/0!</v>
      </c>
      <c r="F54" s="28"/>
      <c r="G54" s="27" t="e">
        <f>AVERAGE(G38:G42,G45:G50)</f>
        <v>#DIV/0!</v>
      </c>
      <c r="H54" s="29"/>
      <c r="I54" s="27" t="e">
        <f aca="true" t="shared" si="17" ref="I54:N54">AVERAGE(I38:I42,I45:I50)</f>
        <v>#DIV/0!</v>
      </c>
      <c r="J54" s="27" t="e">
        <f t="shared" si="17"/>
        <v>#DIV/0!</v>
      </c>
      <c r="K54" s="27" t="e">
        <f t="shared" si="17"/>
        <v>#DIV/0!</v>
      </c>
      <c r="L54" s="27" t="e">
        <f t="shared" si="17"/>
        <v>#DIV/0!</v>
      </c>
      <c r="M54" s="27" t="e">
        <f t="shared" si="17"/>
        <v>#DIV/0!</v>
      </c>
      <c r="N54" s="27" t="e">
        <f t="shared" si="17"/>
        <v>#DIV/0!</v>
      </c>
      <c r="O54" s="30"/>
      <c r="P54" s="30"/>
      <c r="Q54" s="29"/>
      <c r="R54" s="30"/>
      <c r="S54" s="31" t="e">
        <f>AVERAGE(S38:S42,S45:S50)</f>
        <v>#DIV/0!</v>
      </c>
      <c r="T54" s="27" t="e">
        <f>AVERAGE(T38:T42,T45:T50)</f>
        <v>#DIV/0!</v>
      </c>
      <c r="U54" s="27" t="e">
        <f>AVERAGE(U38:U42,U45:U50)</f>
        <v>#DIV/0!</v>
      </c>
      <c r="V54" s="27" t="e">
        <f>AVERAGE(V38:V42,V45:V50)</f>
        <v>#DIV/0!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0</v>
      </c>
      <c r="E55" s="13">
        <f>SUM(E6:E10,E13:E17,E22:E26,E29:E33,E38:E42,E45:E50)</f>
        <v>0</v>
      </c>
      <c r="F55" s="24"/>
      <c r="G55" s="13">
        <f>SUM(G6:G10,G13:G17,G22:G26,G29:G33,G38:G42,G45:G50)</f>
        <v>0</v>
      </c>
      <c r="H55" s="25"/>
      <c r="I55" s="13">
        <f aca="true" t="shared" si="18" ref="I55:O55">SUM(I6:I10,I13:I17,I22:I26,I29:I33,I38:I42,I45:I50)</f>
        <v>0</v>
      </c>
      <c r="J55" s="13">
        <f t="shared" si="18"/>
        <v>0</v>
      </c>
      <c r="K55" s="13">
        <f t="shared" si="18"/>
        <v>0</v>
      </c>
      <c r="L55" s="13">
        <f t="shared" si="18"/>
        <v>0</v>
      </c>
      <c r="M55" s="13">
        <f t="shared" si="18"/>
        <v>0</v>
      </c>
      <c r="N55" s="13">
        <f t="shared" si="18"/>
        <v>0</v>
      </c>
      <c r="O55" s="13">
        <f t="shared" si="18"/>
        <v>0</v>
      </c>
      <c r="P55" s="13"/>
      <c r="Q55" s="25"/>
      <c r="R55" s="13">
        <f>SUM(R6:R10,R13:R17,R22:R26,R29:R33,R38:R42,R45:R50)</f>
        <v>0</v>
      </c>
      <c r="S55" s="16">
        <f>SUM(S6:S10,S13:S17,S22:S26,S29:S33,S38:S42,S45:S50)</f>
        <v>0</v>
      </c>
      <c r="T55" s="13">
        <f>SUM(T6:T10,T13:T17,T22:T26,T29:T33,T38:T42,T45:T50)</f>
        <v>0</v>
      </c>
      <c r="U55" s="13">
        <f>SUM(U6:U10,U13:U17,U22:U26,U29:U33,U38:U42,U45:U50)</f>
        <v>0</v>
      </c>
      <c r="V55" s="13">
        <f>SUM(V6:V10,V13:V17,V22:V26,V29:V33,V38:V42,V45:V50)</f>
        <v>0</v>
      </c>
      <c r="W55" s="25"/>
      <c r="X55" s="17"/>
    </row>
    <row r="56" spans="2:24" ht="13.5">
      <c r="B56" s="44" t="s">
        <v>31</v>
      </c>
      <c r="C56" s="26" t="s">
        <v>3</v>
      </c>
      <c r="D56" s="27" t="e">
        <f>AVERAGE(D6:D10,D13:D17,D22:D26,D29:D33,D38:D42,D45:D50)</f>
        <v>#DIV/0!</v>
      </c>
      <c r="E56" s="27" t="e">
        <f>AVERAGE(E6:E10,E13:E17,E22:E26,E29:E33,E38:E42,E45:E50)</f>
        <v>#DIV/0!</v>
      </c>
      <c r="F56" s="28"/>
      <c r="G56" s="27" t="e">
        <f>AVERAGE(G6:G10,G13:G17,G22:G26,G29:G33,G38:G42,G45:G50)</f>
        <v>#DIV/0!</v>
      </c>
      <c r="H56" s="29"/>
      <c r="I56" s="27" t="e">
        <f aca="true" t="shared" si="19" ref="I56:N56">AVERAGE(I6:I10,I13:I17,I22:I26,I29:I33,I38:I42,I45:I50)</f>
        <v>#DIV/0!</v>
      </c>
      <c r="J56" s="27" t="e">
        <f t="shared" si="19"/>
        <v>#DIV/0!</v>
      </c>
      <c r="K56" s="27" t="e">
        <f t="shared" si="19"/>
        <v>#DIV/0!</v>
      </c>
      <c r="L56" s="27" t="e">
        <f t="shared" si="19"/>
        <v>#DIV/0!</v>
      </c>
      <c r="M56" s="27" t="e">
        <f t="shared" si="19"/>
        <v>#DIV/0!</v>
      </c>
      <c r="N56" s="27" t="e">
        <f t="shared" si="19"/>
        <v>#DIV/0!</v>
      </c>
      <c r="O56" s="30"/>
      <c r="P56" s="30"/>
      <c r="Q56" s="29"/>
      <c r="R56" s="30"/>
      <c r="S56" s="31" t="e">
        <f>AVERAGE(S6:S10,S13:S17,S22:S26,S29:S33,S38:S42,S45:S50)</f>
        <v>#DIV/0!</v>
      </c>
      <c r="T56" s="27" t="e">
        <f>AVERAGE(T6:T10,T13:T17,T22:T26,T29:T33,T38:T42,T45:T50)</f>
        <v>#DIV/0!</v>
      </c>
      <c r="U56" s="27" t="e">
        <f>AVERAGE(U6:U10,U13:U17,U22:U26,U29:U33,U38:U42,U45:U50)</f>
        <v>#DIV/0!</v>
      </c>
      <c r="V56" s="27" t="e">
        <f>AVERAGE(V6:V10,V13:V17,V22:V26,V29:V33,V38:V42,V45:V50)</f>
        <v>#DIV/0!</v>
      </c>
      <c r="W56" s="29"/>
      <c r="X56" s="32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S55" sqref="S55"/>
      <selection pane="topRight" activeCell="S55" sqref="S55"/>
      <selection pane="bottomLeft" activeCell="S55" sqref="S55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46</v>
      </c>
      <c r="C2" s="2" t="s">
        <v>0</v>
      </c>
      <c r="D2" s="3" t="s">
        <v>33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9.6</v>
      </c>
      <c r="E6" s="13">
        <v>15.9</v>
      </c>
      <c r="F6" s="14">
        <v>0.5416666666666666</v>
      </c>
      <c r="G6" s="13">
        <v>1.7</v>
      </c>
      <c r="H6" s="15">
        <v>0.06527777777777778</v>
      </c>
      <c r="I6" s="13">
        <v>68.9</v>
      </c>
      <c r="J6" s="13">
        <v>85.5</v>
      </c>
      <c r="K6" s="13">
        <v>47</v>
      </c>
      <c r="L6" s="13">
        <v>5.9</v>
      </c>
      <c r="M6" s="13">
        <v>7.7</v>
      </c>
      <c r="N6" s="13">
        <v>4</v>
      </c>
      <c r="O6" s="13">
        <v>3.5</v>
      </c>
      <c r="P6" s="13">
        <v>1.5</v>
      </c>
      <c r="Q6" s="15">
        <v>0.875</v>
      </c>
      <c r="R6" s="13">
        <v>3.4</v>
      </c>
      <c r="S6" s="16">
        <v>8.73</v>
      </c>
      <c r="T6" s="13">
        <v>1.5</v>
      </c>
      <c r="U6" s="13">
        <v>3.8</v>
      </c>
      <c r="V6" s="13">
        <v>9.4</v>
      </c>
      <c r="W6" s="15">
        <v>0.6555555555555556</v>
      </c>
      <c r="X6" s="17" t="s">
        <v>66</v>
      </c>
    </row>
    <row r="7" spans="2:24" ht="13.5">
      <c r="B7" s="18"/>
      <c r="C7" s="19">
        <v>2</v>
      </c>
      <c r="D7" s="20">
        <v>14.9</v>
      </c>
      <c r="E7" s="20">
        <v>18.6</v>
      </c>
      <c r="F7" s="14">
        <v>0.5597222222222222</v>
      </c>
      <c r="G7" s="20">
        <v>9.6</v>
      </c>
      <c r="H7" s="15">
        <v>0.9506944444444444</v>
      </c>
      <c r="I7" s="20">
        <v>77</v>
      </c>
      <c r="J7" s="20">
        <v>95.6</v>
      </c>
      <c r="K7" s="20">
        <v>52.3</v>
      </c>
      <c r="L7" s="20">
        <v>9.9</v>
      </c>
      <c r="M7" s="20">
        <v>11.9</v>
      </c>
      <c r="N7" s="20">
        <v>7.6</v>
      </c>
      <c r="O7" s="20">
        <v>8</v>
      </c>
      <c r="P7" s="20">
        <v>5</v>
      </c>
      <c r="Q7" s="15">
        <v>0.08333333333333333</v>
      </c>
      <c r="R7" s="20">
        <v>4.3</v>
      </c>
      <c r="S7" s="21">
        <v>9.33</v>
      </c>
      <c r="T7" s="20">
        <v>1.6</v>
      </c>
      <c r="U7" s="20">
        <v>3.6</v>
      </c>
      <c r="V7" s="20">
        <v>12.9</v>
      </c>
      <c r="W7" s="15">
        <v>0.1986111111111111</v>
      </c>
      <c r="X7" s="22" t="s">
        <v>53</v>
      </c>
    </row>
    <row r="8" spans="2:24" ht="13.5">
      <c r="B8" s="18"/>
      <c r="C8" s="19">
        <v>3</v>
      </c>
      <c r="D8" s="20">
        <v>8.3</v>
      </c>
      <c r="E8" s="20">
        <v>12.4</v>
      </c>
      <c r="F8" s="14">
        <v>0.6472222222222223</v>
      </c>
      <c r="G8" s="20">
        <v>4.5</v>
      </c>
      <c r="H8" s="15">
        <v>0.8388888888888889</v>
      </c>
      <c r="I8" s="20">
        <v>62.1</v>
      </c>
      <c r="J8" s="20">
        <v>79.6</v>
      </c>
      <c r="K8" s="20">
        <v>37.8</v>
      </c>
      <c r="L8" s="20">
        <v>8.8</v>
      </c>
      <c r="M8" s="20">
        <v>10.6</v>
      </c>
      <c r="N8" s="20">
        <v>7.4</v>
      </c>
      <c r="O8" s="20">
        <v>0</v>
      </c>
      <c r="P8" s="20"/>
      <c r="Q8" s="15"/>
      <c r="R8" s="20">
        <v>8.2</v>
      </c>
      <c r="S8" s="21">
        <v>15.88</v>
      </c>
      <c r="T8" s="20">
        <v>1.4</v>
      </c>
      <c r="U8" s="20">
        <v>3.5</v>
      </c>
      <c r="V8" s="20">
        <v>7.8</v>
      </c>
      <c r="W8" s="15">
        <v>0.5375</v>
      </c>
      <c r="X8" s="22" t="s">
        <v>57</v>
      </c>
    </row>
    <row r="9" spans="2:24" ht="24">
      <c r="B9" s="18"/>
      <c r="C9" s="19">
        <v>4</v>
      </c>
      <c r="D9" s="20">
        <v>12.3</v>
      </c>
      <c r="E9" s="20">
        <v>18.8</v>
      </c>
      <c r="F9" s="14">
        <v>0.6104166666666667</v>
      </c>
      <c r="G9" s="20">
        <v>6.9</v>
      </c>
      <c r="H9" s="15">
        <v>0.016666666666666666</v>
      </c>
      <c r="I9" s="20">
        <v>85.4</v>
      </c>
      <c r="J9" s="20">
        <v>97.3</v>
      </c>
      <c r="K9" s="20">
        <v>72.6</v>
      </c>
      <c r="L9" s="20">
        <v>9.5</v>
      </c>
      <c r="M9" s="20">
        <v>11.2</v>
      </c>
      <c r="N9" s="20">
        <v>8.1</v>
      </c>
      <c r="O9" s="20">
        <v>3</v>
      </c>
      <c r="P9" s="20">
        <v>1</v>
      </c>
      <c r="Q9" s="38" t="s">
        <v>67</v>
      </c>
      <c r="R9" s="20">
        <v>0.6</v>
      </c>
      <c r="S9" s="21">
        <v>4.53</v>
      </c>
      <c r="T9" s="20">
        <v>1.4</v>
      </c>
      <c r="U9" s="20">
        <v>3.4</v>
      </c>
      <c r="V9" s="20">
        <v>10.5</v>
      </c>
      <c r="W9" s="15">
        <v>0.7583333333333333</v>
      </c>
      <c r="X9" s="22" t="s">
        <v>53</v>
      </c>
    </row>
    <row r="10" spans="2:24" ht="24">
      <c r="B10" s="18"/>
      <c r="C10" s="19">
        <v>5</v>
      </c>
      <c r="D10" s="20">
        <v>7.1</v>
      </c>
      <c r="E10" s="20">
        <v>10.5</v>
      </c>
      <c r="F10" s="14">
        <v>0.001388888888888889</v>
      </c>
      <c r="G10" s="20">
        <v>4.8</v>
      </c>
      <c r="H10" s="33" t="s">
        <v>54</v>
      </c>
      <c r="I10" s="20">
        <v>63.9</v>
      </c>
      <c r="J10" s="20">
        <v>95</v>
      </c>
      <c r="K10" s="20">
        <v>49.8</v>
      </c>
      <c r="L10" s="20">
        <v>9.2</v>
      </c>
      <c r="M10" s="20">
        <v>10.3</v>
      </c>
      <c r="N10" s="20">
        <v>8.1</v>
      </c>
      <c r="O10" s="20">
        <v>2</v>
      </c>
      <c r="P10" s="20">
        <v>1</v>
      </c>
      <c r="Q10" s="38" t="s">
        <v>68</v>
      </c>
      <c r="R10" s="20">
        <v>2.7</v>
      </c>
      <c r="S10" s="21">
        <v>8.41</v>
      </c>
      <c r="T10" s="20">
        <v>1.5</v>
      </c>
      <c r="U10" s="20">
        <v>3.5</v>
      </c>
      <c r="V10" s="20">
        <v>9.4</v>
      </c>
      <c r="W10" s="15">
        <v>0.49722222222222223</v>
      </c>
      <c r="X10" s="22" t="s">
        <v>62</v>
      </c>
    </row>
    <row r="11" spans="2:24" ht="13.5">
      <c r="B11" s="43" t="s">
        <v>21</v>
      </c>
      <c r="C11" s="23" t="s">
        <v>22</v>
      </c>
      <c r="D11" s="13">
        <f>SUM(D6:D10)</f>
        <v>52.199999999999996</v>
      </c>
      <c r="E11" s="13">
        <f>SUM(E6:E10)</f>
        <v>76.2</v>
      </c>
      <c r="F11" s="24"/>
      <c r="G11" s="13">
        <f>SUM(G6:G10)</f>
        <v>27.5</v>
      </c>
      <c r="H11" s="25"/>
      <c r="I11" s="13">
        <f aca="true" t="shared" si="0" ref="I11:P11">SUM(I6:I10)</f>
        <v>357.29999999999995</v>
      </c>
      <c r="J11" s="13">
        <f t="shared" si="0"/>
        <v>453</v>
      </c>
      <c r="K11" s="13">
        <f t="shared" si="0"/>
        <v>259.5</v>
      </c>
      <c r="L11" s="13">
        <f t="shared" si="0"/>
        <v>43.3</v>
      </c>
      <c r="M11" s="13">
        <f t="shared" si="0"/>
        <v>51.7</v>
      </c>
      <c r="N11" s="13">
        <f t="shared" si="0"/>
        <v>35.2</v>
      </c>
      <c r="O11" s="13">
        <f t="shared" si="0"/>
        <v>16.5</v>
      </c>
      <c r="P11" s="13">
        <f t="shared" si="0"/>
        <v>8.5</v>
      </c>
      <c r="Q11" s="25"/>
      <c r="R11" s="13">
        <f>SUM(R6:R10)</f>
        <v>19.2</v>
      </c>
      <c r="S11" s="16">
        <f>SUM(S6:S10)</f>
        <v>46.88000000000001</v>
      </c>
      <c r="T11" s="13">
        <f>SUM(T6:T10)</f>
        <v>7.4</v>
      </c>
      <c r="U11" s="13">
        <f>SUM(U6:U10)</f>
        <v>17.8</v>
      </c>
      <c r="V11" s="13">
        <f>SUM(V6:V10)</f>
        <v>50</v>
      </c>
      <c r="W11" s="25"/>
      <c r="X11" s="17"/>
    </row>
    <row r="12" spans="2:24" ht="13.5">
      <c r="B12" s="44"/>
      <c r="C12" s="26" t="s">
        <v>3</v>
      </c>
      <c r="D12" s="27">
        <f>AVERAGE(D6:D10)</f>
        <v>10.44</v>
      </c>
      <c r="E12" s="27">
        <f>AVERAGE(E6:E10)</f>
        <v>15.24</v>
      </c>
      <c r="F12" s="28"/>
      <c r="G12" s="27">
        <f>AVERAGE(G6:G10)</f>
        <v>5.5</v>
      </c>
      <c r="H12" s="29"/>
      <c r="I12" s="27">
        <f aca="true" t="shared" si="1" ref="I12:N12">AVERAGE(I6:I10)</f>
        <v>71.46</v>
      </c>
      <c r="J12" s="27">
        <f t="shared" si="1"/>
        <v>90.6</v>
      </c>
      <c r="K12" s="27">
        <f t="shared" si="1"/>
        <v>51.9</v>
      </c>
      <c r="L12" s="27">
        <f t="shared" si="1"/>
        <v>8.66</v>
      </c>
      <c r="M12" s="27">
        <f t="shared" si="1"/>
        <v>10.34</v>
      </c>
      <c r="N12" s="27">
        <f t="shared" si="1"/>
        <v>7.040000000000001</v>
      </c>
      <c r="O12" s="30"/>
      <c r="P12" s="30"/>
      <c r="Q12" s="29"/>
      <c r="R12" s="30"/>
      <c r="S12" s="31">
        <f>AVERAGE(S6:S10)</f>
        <v>9.376000000000001</v>
      </c>
      <c r="T12" s="27">
        <f>AVERAGE(T6:T10)</f>
        <v>1.48</v>
      </c>
      <c r="U12" s="27">
        <f>AVERAGE(U6:U10)</f>
        <v>3.56</v>
      </c>
      <c r="V12" s="27">
        <f>AVERAGE(V6:V10)</f>
        <v>10</v>
      </c>
      <c r="W12" s="29"/>
      <c r="X12" s="32"/>
    </row>
    <row r="13" spans="2:24" ht="13.5">
      <c r="B13" s="18"/>
      <c r="C13" s="19">
        <v>6</v>
      </c>
      <c r="D13" s="13">
        <v>5.1</v>
      </c>
      <c r="E13" s="13">
        <v>8.1</v>
      </c>
      <c r="F13" s="14">
        <v>0.6881944444444444</v>
      </c>
      <c r="G13" s="13">
        <v>2.1</v>
      </c>
      <c r="H13" s="15">
        <v>0.9326388888888889</v>
      </c>
      <c r="I13" s="13">
        <v>93.1</v>
      </c>
      <c r="J13" s="13">
        <v>99.3</v>
      </c>
      <c r="K13" s="13">
        <v>75.8</v>
      </c>
      <c r="L13" s="13">
        <v>8.3</v>
      </c>
      <c r="M13" s="13">
        <v>9.3</v>
      </c>
      <c r="N13" s="13">
        <v>7.4</v>
      </c>
      <c r="O13" s="13">
        <v>9</v>
      </c>
      <c r="P13" s="13">
        <v>2</v>
      </c>
      <c r="Q13" s="15">
        <v>0.3333333333333333</v>
      </c>
      <c r="R13" s="13">
        <v>0.6</v>
      </c>
      <c r="S13" s="16">
        <v>3.97</v>
      </c>
      <c r="T13" s="13">
        <v>0.9</v>
      </c>
      <c r="U13" s="13">
        <v>2.5</v>
      </c>
      <c r="V13" s="13">
        <v>5.1</v>
      </c>
      <c r="W13" s="15">
        <v>0.4388888888888889</v>
      </c>
      <c r="X13" s="17" t="s">
        <v>59</v>
      </c>
    </row>
    <row r="14" spans="2:24" ht="13.5">
      <c r="B14" s="18"/>
      <c r="C14" s="19">
        <v>7</v>
      </c>
      <c r="D14" s="20">
        <v>7</v>
      </c>
      <c r="E14" s="20">
        <v>11.2</v>
      </c>
      <c r="F14" s="14">
        <v>0.4979166666666666</v>
      </c>
      <c r="G14" s="20">
        <v>3.2</v>
      </c>
      <c r="H14" s="33" t="s">
        <v>54</v>
      </c>
      <c r="I14" s="20">
        <v>67.9</v>
      </c>
      <c r="J14" s="20">
        <v>93.9</v>
      </c>
      <c r="K14" s="20">
        <v>44</v>
      </c>
      <c r="L14" s="20">
        <v>8.3</v>
      </c>
      <c r="M14" s="20">
        <v>10.1</v>
      </c>
      <c r="N14" s="20">
        <v>6.8</v>
      </c>
      <c r="O14" s="20">
        <v>0</v>
      </c>
      <c r="P14" s="20"/>
      <c r="Q14" s="15"/>
      <c r="R14" s="20">
        <v>6.2</v>
      </c>
      <c r="S14" s="21">
        <v>12.63</v>
      </c>
      <c r="T14" s="20">
        <v>2</v>
      </c>
      <c r="U14" s="20">
        <v>4.3</v>
      </c>
      <c r="V14" s="20">
        <v>10.1</v>
      </c>
      <c r="W14" s="15">
        <v>0.6215277777777778</v>
      </c>
      <c r="X14" s="22" t="s">
        <v>53</v>
      </c>
    </row>
    <row r="15" spans="2:24" ht="13.5">
      <c r="B15" s="18"/>
      <c r="C15" s="19">
        <v>8</v>
      </c>
      <c r="D15" s="20">
        <v>1.3</v>
      </c>
      <c r="E15" s="20">
        <v>3.3</v>
      </c>
      <c r="F15" s="14">
        <v>0.0020833333333333333</v>
      </c>
      <c r="G15" s="20">
        <v>-0.4</v>
      </c>
      <c r="H15" s="15">
        <v>0.41805555555555557</v>
      </c>
      <c r="I15" s="20">
        <v>53</v>
      </c>
      <c r="J15" s="20">
        <v>75.2</v>
      </c>
      <c r="K15" s="20">
        <v>38.1</v>
      </c>
      <c r="L15" s="20">
        <v>6.9</v>
      </c>
      <c r="M15" s="20">
        <v>8.4</v>
      </c>
      <c r="N15" s="20">
        <v>5.7</v>
      </c>
      <c r="O15" s="20">
        <v>0</v>
      </c>
      <c r="P15" s="20"/>
      <c r="Q15" s="15"/>
      <c r="R15" s="20">
        <v>2.2</v>
      </c>
      <c r="S15" s="21">
        <v>8.2</v>
      </c>
      <c r="T15" s="20">
        <v>3</v>
      </c>
      <c r="U15" s="20">
        <v>6.4</v>
      </c>
      <c r="V15" s="20">
        <v>16.6</v>
      </c>
      <c r="W15" s="15">
        <v>0.47291666666666665</v>
      </c>
      <c r="X15" s="22" t="s">
        <v>53</v>
      </c>
    </row>
    <row r="16" spans="2:24" ht="13.5">
      <c r="B16" s="18"/>
      <c r="C16" s="19">
        <v>9</v>
      </c>
      <c r="D16" s="20">
        <v>1.1</v>
      </c>
      <c r="E16" s="20">
        <v>5.9</v>
      </c>
      <c r="F16" s="14">
        <v>0.5875</v>
      </c>
      <c r="G16" s="20">
        <v>-2.5</v>
      </c>
      <c r="H16" s="15">
        <v>0.9694444444444444</v>
      </c>
      <c r="I16" s="20">
        <v>62.3</v>
      </c>
      <c r="J16" s="20">
        <v>84</v>
      </c>
      <c r="K16" s="20">
        <v>37</v>
      </c>
      <c r="L16" s="20">
        <v>6.1</v>
      </c>
      <c r="M16" s="20">
        <v>8.2</v>
      </c>
      <c r="N16" s="20">
        <v>4.6</v>
      </c>
      <c r="O16" s="20">
        <v>0</v>
      </c>
      <c r="P16" s="20"/>
      <c r="Q16" s="15"/>
      <c r="R16" s="20">
        <v>7.2</v>
      </c>
      <c r="S16" s="21">
        <v>16.22</v>
      </c>
      <c r="T16" s="20">
        <v>1.3</v>
      </c>
      <c r="U16" s="20">
        <v>3.6</v>
      </c>
      <c r="V16" s="20">
        <v>8.9</v>
      </c>
      <c r="W16" s="15">
        <v>0.55</v>
      </c>
      <c r="X16" s="22" t="s">
        <v>53</v>
      </c>
    </row>
    <row r="17" spans="2:24" ht="13.5">
      <c r="B17" s="18"/>
      <c r="C17" s="19">
        <v>10</v>
      </c>
      <c r="D17" s="20">
        <v>2.6</v>
      </c>
      <c r="E17" s="20">
        <v>8.9</v>
      </c>
      <c r="F17" s="14">
        <v>0.59375</v>
      </c>
      <c r="G17" s="20">
        <v>-2.6</v>
      </c>
      <c r="H17" s="15">
        <v>0.0875</v>
      </c>
      <c r="I17" s="20">
        <v>65.7</v>
      </c>
      <c r="J17" s="20">
        <v>89.1</v>
      </c>
      <c r="K17" s="20">
        <v>37.9</v>
      </c>
      <c r="L17" s="20">
        <v>6</v>
      </c>
      <c r="M17" s="20">
        <v>8.4</v>
      </c>
      <c r="N17" s="20">
        <v>4.3</v>
      </c>
      <c r="O17" s="20">
        <v>0</v>
      </c>
      <c r="P17" s="20"/>
      <c r="Q17" s="15"/>
      <c r="R17" s="20">
        <v>8.3</v>
      </c>
      <c r="S17" s="21">
        <v>16.53</v>
      </c>
      <c r="T17" s="20">
        <v>1.7</v>
      </c>
      <c r="U17" s="20">
        <v>4.3</v>
      </c>
      <c r="V17" s="20">
        <v>9.4</v>
      </c>
      <c r="W17" s="15">
        <v>0.44097222222222227</v>
      </c>
      <c r="X17" s="22" t="s">
        <v>62</v>
      </c>
    </row>
    <row r="18" spans="2:24" ht="13.5">
      <c r="B18" s="43" t="s">
        <v>23</v>
      </c>
      <c r="C18" s="23" t="s">
        <v>22</v>
      </c>
      <c r="D18" s="13">
        <f>SUM(D13:D17)</f>
        <v>17.1</v>
      </c>
      <c r="E18" s="13">
        <f>SUM(E13:E17)</f>
        <v>37.4</v>
      </c>
      <c r="F18" s="24"/>
      <c r="G18" s="13">
        <f>SUM(G13:G17)</f>
        <v>-0.19999999999999973</v>
      </c>
      <c r="H18" s="25"/>
      <c r="I18" s="13">
        <f aca="true" t="shared" si="2" ref="I18:P18">SUM(I13:I17)</f>
        <v>342</v>
      </c>
      <c r="J18" s="13">
        <f t="shared" si="2"/>
        <v>441.5</v>
      </c>
      <c r="K18" s="13">
        <f t="shared" si="2"/>
        <v>232.8</v>
      </c>
      <c r="L18" s="13">
        <f t="shared" si="2"/>
        <v>35.6</v>
      </c>
      <c r="M18" s="13">
        <f t="shared" si="2"/>
        <v>44.4</v>
      </c>
      <c r="N18" s="13">
        <f t="shared" si="2"/>
        <v>28.8</v>
      </c>
      <c r="O18" s="13">
        <f t="shared" si="2"/>
        <v>9</v>
      </c>
      <c r="P18" s="13">
        <f t="shared" si="2"/>
        <v>2</v>
      </c>
      <c r="Q18" s="25"/>
      <c r="R18" s="13">
        <f>SUM(R13:R17)</f>
        <v>24.5</v>
      </c>
      <c r="S18" s="16">
        <f>SUM(S13:S17)</f>
        <v>57.55</v>
      </c>
      <c r="T18" s="13">
        <f>SUM(T13:T17)</f>
        <v>8.9</v>
      </c>
      <c r="U18" s="13">
        <f>SUM(U13:U17)</f>
        <v>21.1</v>
      </c>
      <c r="V18" s="13">
        <f>SUM(V13:V17)</f>
        <v>50.1</v>
      </c>
      <c r="W18" s="25"/>
      <c r="X18" s="17"/>
    </row>
    <row r="19" spans="2:24" ht="13.5">
      <c r="B19" s="44"/>
      <c r="C19" s="26" t="s">
        <v>3</v>
      </c>
      <c r="D19" s="27">
        <f>AVERAGE(D13:D17)</f>
        <v>3.4200000000000004</v>
      </c>
      <c r="E19" s="27">
        <f>AVERAGE(E13:E17)</f>
        <v>7.4799999999999995</v>
      </c>
      <c r="F19" s="28"/>
      <c r="G19" s="27">
        <f>AVERAGE(G13:G17)</f>
        <v>-0.039999999999999945</v>
      </c>
      <c r="H19" s="29"/>
      <c r="I19" s="27">
        <f aca="true" t="shared" si="3" ref="I19:N19">AVERAGE(I13:I17)</f>
        <v>68.4</v>
      </c>
      <c r="J19" s="27">
        <f t="shared" si="3"/>
        <v>88.3</v>
      </c>
      <c r="K19" s="27">
        <f t="shared" si="3"/>
        <v>46.56</v>
      </c>
      <c r="L19" s="27">
        <f t="shared" si="3"/>
        <v>7.12</v>
      </c>
      <c r="M19" s="27">
        <f t="shared" si="3"/>
        <v>8.879999999999999</v>
      </c>
      <c r="N19" s="27">
        <f t="shared" si="3"/>
        <v>5.76</v>
      </c>
      <c r="O19" s="30"/>
      <c r="P19" s="30"/>
      <c r="Q19" s="29"/>
      <c r="R19" s="30"/>
      <c r="S19" s="31">
        <f>AVERAGE(S13:S17)</f>
        <v>11.51</v>
      </c>
      <c r="T19" s="27">
        <f>AVERAGE(T13:T17)</f>
        <v>1.78</v>
      </c>
      <c r="U19" s="27">
        <f>AVERAGE(U13:U17)</f>
        <v>4.220000000000001</v>
      </c>
      <c r="V19" s="27">
        <f>AVERAGE(V13:V17)</f>
        <v>10.02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69.29999999999998</v>
      </c>
      <c r="E20" s="13">
        <f>SUM(E6:E10,E13:E17)</f>
        <v>113.60000000000001</v>
      </c>
      <c r="F20" s="24"/>
      <c r="G20" s="13">
        <f>SUM(G6:G10,G13:G17)</f>
        <v>27.300000000000004</v>
      </c>
      <c r="H20" s="25"/>
      <c r="I20" s="13">
        <f aca="true" t="shared" si="4" ref="I20:P20">SUM(I6:I10,I13:I17)</f>
        <v>699.3</v>
      </c>
      <c r="J20" s="13">
        <f t="shared" si="4"/>
        <v>894.5</v>
      </c>
      <c r="K20" s="13">
        <f t="shared" si="4"/>
        <v>492.3</v>
      </c>
      <c r="L20" s="13">
        <f t="shared" si="4"/>
        <v>78.89999999999999</v>
      </c>
      <c r="M20" s="13">
        <f t="shared" si="4"/>
        <v>96.10000000000001</v>
      </c>
      <c r="N20" s="13">
        <f t="shared" si="4"/>
        <v>64</v>
      </c>
      <c r="O20" s="13">
        <f t="shared" si="4"/>
        <v>25.5</v>
      </c>
      <c r="P20" s="13">
        <f t="shared" si="4"/>
        <v>10.5</v>
      </c>
      <c r="Q20" s="25"/>
      <c r="R20" s="13">
        <f>SUM(R6:R10,R13:R17)</f>
        <v>43.7</v>
      </c>
      <c r="S20" s="16">
        <f>SUM(S6:S10,S13:S17)</f>
        <v>104.43</v>
      </c>
      <c r="T20" s="13">
        <f>SUM(T6:T10,T13:T17)</f>
        <v>16.3</v>
      </c>
      <c r="U20" s="13">
        <f>SUM(U6:U10,U13:U17)</f>
        <v>38.9</v>
      </c>
      <c r="V20" s="13">
        <f>SUM(V6:V10,V13:V17)</f>
        <v>100.10000000000002</v>
      </c>
      <c r="W20" s="25"/>
      <c r="X20" s="17"/>
    </row>
    <row r="21" spans="2:24" ht="13.5">
      <c r="B21" s="44"/>
      <c r="C21" s="26" t="s">
        <v>3</v>
      </c>
      <c r="D21" s="27">
        <f>AVERAGE(D6:D10,D13:D17)</f>
        <v>6.929999999999998</v>
      </c>
      <c r="E21" s="27">
        <f>AVERAGE(E6:E10,E13:E17)</f>
        <v>11.360000000000001</v>
      </c>
      <c r="F21" s="28"/>
      <c r="G21" s="27">
        <f>AVERAGE(G6:G10,G13:G17)</f>
        <v>2.7300000000000004</v>
      </c>
      <c r="H21" s="29"/>
      <c r="I21" s="27">
        <f aca="true" t="shared" si="5" ref="I21:N21">AVERAGE(I6:I10,I13:I17)</f>
        <v>69.92999999999999</v>
      </c>
      <c r="J21" s="27">
        <f t="shared" si="5"/>
        <v>89.45</v>
      </c>
      <c r="K21" s="27">
        <f t="shared" si="5"/>
        <v>49.230000000000004</v>
      </c>
      <c r="L21" s="27">
        <f t="shared" si="5"/>
        <v>7.889999999999999</v>
      </c>
      <c r="M21" s="27">
        <f t="shared" si="5"/>
        <v>9.610000000000001</v>
      </c>
      <c r="N21" s="27">
        <f t="shared" si="5"/>
        <v>6.4</v>
      </c>
      <c r="O21" s="30"/>
      <c r="P21" s="30"/>
      <c r="Q21" s="29"/>
      <c r="R21" s="30"/>
      <c r="S21" s="31">
        <f>AVERAGE(S6:S10,S13:S17)</f>
        <v>10.443000000000001</v>
      </c>
      <c r="T21" s="27">
        <f>AVERAGE(T6:T10,T13:T17)</f>
        <v>1.6300000000000001</v>
      </c>
      <c r="U21" s="27">
        <f>AVERAGE(U6:U10,U13:U17)</f>
        <v>3.8899999999999997</v>
      </c>
      <c r="V21" s="27">
        <f>AVERAGE(V6:V10,V13:V17)</f>
        <v>10.010000000000002</v>
      </c>
      <c r="W21" s="29"/>
      <c r="X21" s="32"/>
    </row>
    <row r="22" spans="2:24" ht="13.5">
      <c r="B22" s="18"/>
      <c r="C22" s="19">
        <v>11</v>
      </c>
      <c r="D22" s="13">
        <v>3.6</v>
      </c>
      <c r="E22" s="13">
        <v>8.7</v>
      </c>
      <c r="F22" s="14">
        <v>0.5611111111111111</v>
      </c>
      <c r="G22" s="13">
        <v>-1.3</v>
      </c>
      <c r="H22" s="33" t="s">
        <v>54</v>
      </c>
      <c r="I22" s="13">
        <v>65</v>
      </c>
      <c r="J22" s="13">
        <v>89.6</v>
      </c>
      <c r="K22" s="13">
        <v>36.1</v>
      </c>
      <c r="L22" s="13">
        <v>6.3</v>
      </c>
      <c r="M22" s="13">
        <v>8.3</v>
      </c>
      <c r="N22" s="13">
        <v>4.9</v>
      </c>
      <c r="O22" s="13">
        <v>0</v>
      </c>
      <c r="P22" s="13"/>
      <c r="Q22" s="15"/>
      <c r="R22" s="13">
        <v>5.5</v>
      </c>
      <c r="S22" s="16">
        <v>13.59</v>
      </c>
      <c r="T22" s="13">
        <v>1.8</v>
      </c>
      <c r="U22" s="13">
        <v>5.7</v>
      </c>
      <c r="V22" s="13">
        <v>12.8</v>
      </c>
      <c r="W22" s="15">
        <v>0.6340277777777777</v>
      </c>
      <c r="X22" s="17" t="s">
        <v>56</v>
      </c>
    </row>
    <row r="23" spans="2:24" ht="13.5">
      <c r="B23" s="18"/>
      <c r="C23" s="19">
        <v>12</v>
      </c>
      <c r="D23" s="20">
        <v>3.8</v>
      </c>
      <c r="E23" s="20">
        <v>8.2</v>
      </c>
      <c r="F23" s="14">
        <v>0.4361111111111111</v>
      </c>
      <c r="G23" s="20">
        <v>-2.5</v>
      </c>
      <c r="H23" s="15">
        <v>0.3048611111111111</v>
      </c>
      <c r="I23" s="20">
        <v>70.8</v>
      </c>
      <c r="J23" s="20">
        <v>98.9</v>
      </c>
      <c r="K23" s="20">
        <v>35.4</v>
      </c>
      <c r="L23" s="20">
        <v>5.7</v>
      </c>
      <c r="M23" s="20">
        <v>7</v>
      </c>
      <c r="N23" s="20">
        <v>4.2</v>
      </c>
      <c r="O23" s="20">
        <v>20.5</v>
      </c>
      <c r="P23" s="20">
        <v>6</v>
      </c>
      <c r="Q23" s="15">
        <v>0.9166666666666666</v>
      </c>
      <c r="R23" s="20">
        <v>2.6</v>
      </c>
      <c r="S23" s="21">
        <v>7.81</v>
      </c>
      <c r="T23" s="20">
        <v>1</v>
      </c>
      <c r="U23" s="20">
        <v>3.4</v>
      </c>
      <c r="V23" s="20">
        <v>6.5</v>
      </c>
      <c r="W23" s="15">
        <v>0.9444444444444445</v>
      </c>
      <c r="X23" s="22" t="s">
        <v>69</v>
      </c>
    </row>
    <row r="24" spans="2:24" ht="13.5">
      <c r="B24" s="18"/>
      <c r="C24" s="19">
        <v>13</v>
      </c>
      <c r="D24" s="20">
        <v>4.6</v>
      </c>
      <c r="E24" s="20">
        <v>7.9</v>
      </c>
      <c r="F24" s="14">
        <v>0.6173611111111111</v>
      </c>
      <c r="G24" s="20">
        <v>-0.6</v>
      </c>
      <c r="H24" s="15">
        <v>0.9861111111111112</v>
      </c>
      <c r="I24" s="20">
        <v>69.9</v>
      </c>
      <c r="J24" s="20">
        <v>95.9</v>
      </c>
      <c r="K24" s="20">
        <v>47</v>
      </c>
      <c r="L24" s="20">
        <v>6.4</v>
      </c>
      <c r="M24" s="20">
        <v>8</v>
      </c>
      <c r="N24" s="20">
        <v>5.5</v>
      </c>
      <c r="O24" s="20">
        <v>4</v>
      </c>
      <c r="P24" s="20">
        <v>3</v>
      </c>
      <c r="Q24" s="15">
        <v>0.041666666666666664</v>
      </c>
      <c r="R24" s="20">
        <v>2.8</v>
      </c>
      <c r="S24" s="21">
        <v>10.39</v>
      </c>
      <c r="T24" s="20">
        <v>1.9</v>
      </c>
      <c r="U24" s="20">
        <v>5.2</v>
      </c>
      <c r="V24" s="20">
        <v>12.7</v>
      </c>
      <c r="W24" s="15">
        <v>0.4993055555555555</v>
      </c>
      <c r="X24" s="22" t="s">
        <v>53</v>
      </c>
    </row>
    <row r="25" spans="2:24" ht="13.5">
      <c r="B25" s="18"/>
      <c r="C25" s="19">
        <v>14</v>
      </c>
      <c r="D25" s="20">
        <v>5.3</v>
      </c>
      <c r="E25" s="20">
        <v>13.2</v>
      </c>
      <c r="F25" s="14">
        <v>0.5777777777777778</v>
      </c>
      <c r="G25" s="20">
        <v>-0.5</v>
      </c>
      <c r="H25" s="15">
        <v>0.22291666666666665</v>
      </c>
      <c r="I25" s="20">
        <v>69.6</v>
      </c>
      <c r="J25" s="20">
        <v>92.8</v>
      </c>
      <c r="K25" s="20">
        <v>31.2</v>
      </c>
      <c r="L25" s="20">
        <v>6.8</v>
      </c>
      <c r="M25" s="20">
        <v>9.5</v>
      </c>
      <c r="N25" s="20">
        <v>4.7</v>
      </c>
      <c r="O25" s="20">
        <v>0</v>
      </c>
      <c r="P25" s="20"/>
      <c r="Q25" s="15"/>
      <c r="R25" s="20">
        <v>7.8</v>
      </c>
      <c r="S25" s="21">
        <v>17.08</v>
      </c>
      <c r="T25" s="20">
        <v>1.1</v>
      </c>
      <c r="U25" s="20">
        <v>2.6</v>
      </c>
      <c r="V25" s="20">
        <v>5.6</v>
      </c>
      <c r="W25" s="15">
        <v>0.6201388888888889</v>
      </c>
      <c r="X25" s="22" t="s">
        <v>65</v>
      </c>
    </row>
    <row r="26" spans="2:24" ht="24">
      <c r="B26" s="18"/>
      <c r="C26" s="19">
        <v>15</v>
      </c>
      <c r="D26" s="20">
        <v>4.9</v>
      </c>
      <c r="E26" s="20">
        <v>6.4</v>
      </c>
      <c r="F26" s="14">
        <v>0.8979166666666667</v>
      </c>
      <c r="G26" s="20">
        <v>3.2</v>
      </c>
      <c r="H26" s="15">
        <v>0.41805555555555557</v>
      </c>
      <c r="I26" s="20">
        <v>86.9</v>
      </c>
      <c r="J26" s="20">
        <v>97.5</v>
      </c>
      <c r="K26" s="20">
        <v>72.7</v>
      </c>
      <c r="L26" s="20">
        <v>6.9</v>
      </c>
      <c r="M26" s="20">
        <v>7.4</v>
      </c>
      <c r="N26" s="20">
        <v>6</v>
      </c>
      <c r="O26" s="20">
        <v>15</v>
      </c>
      <c r="P26" s="20">
        <v>2.5</v>
      </c>
      <c r="Q26" s="38" t="s">
        <v>70</v>
      </c>
      <c r="R26" s="20">
        <v>0</v>
      </c>
      <c r="S26" s="21">
        <v>2.19</v>
      </c>
      <c r="T26" s="20">
        <v>1.3</v>
      </c>
      <c r="U26" s="20">
        <v>4.4</v>
      </c>
      <c r="V26" s="20">
        <v>10.7</v>
      </c>
      <c r="W26" s="15">
        <v>0.8944444444444444</v>
      </c>
      <c r="X26" s="22" t="s">
        <v>71</v>
      </c>
    </row>
    <row r="27" spans="2:24" ht="13.5">
      <c r="B27" s="43" t="s">
        <v>25</v>
      </c>
      <c r="C27" s="23" t="s">
        <v>22</v>
      </c>
      <c r="D27" s="13">
        <f>SUM(D22:D26)</f>
        <v>22.200000000000003</v>
      </c>
      <c r="E27" s="13">
        <f>SUM(E22:E26)</f>
        <v>44.4</v>
      </c>
      <c r="F27" s="24"/>
      <c r="G27" s="13">
        <f>SUM(G22:G26)</f>
        <v>-1.6999999999999993</v>
      </c>
      <c r="H27" s="25"/>
      <c r="I27" s="13">
        <f aca="true" t="shared" si="6" ref="I27:P27">SUM(I22:I26)</f>
        <v>362.20000000000005</v>
      </c>
      <c r="J27" s="13">
        <f t="shared" si="6"/>
        <v>474.7</v>
      </c>
      <c r="K27" s="13">
        <f t="shared" si="6"/>
        <v>222.39999999999998</v>
      </c>
      <c r="L27" s="13">
        <f t="shared" si="6"/>
        <v>32.1</v>
      </c>
      <c r="M27" s="13">
        <f t="shared" si="6"/>
        <v>40.199999999999996</v>
      </c>
      <c r="N27" s="13">
        <f t="shared" si="6"/>
        <v>25.3</v>
      </c>
      <c r="O27" s="13">
        <f t="shared" si="6"/>
        <v>39.5</v>
      </c>
      <c r="P27" s="13">
        <f t="shared" si="6"/>
        <v>11.5</v>
      </c>
      <c r="Q27" s="25"/>
      <c r="R27" s="13">
        <f>SUM(R22:R26)</f>
        <v>18.7</v>
      </c>
      <c r="S27" s="16">
        <f>SUM(S22:S26)</f>
        <v>51.059999999999995</v>
      </c>
      <c r="T27" s="13">
        <f>SUM(T22:T26)</f>
        <v>7.099999999999999</v>
      </c>
      <c r="U27" s="13">
        <f>SUM(U22:U26)</f>
        <v>21.300000000000004</v>
      </c>
      <c r="V27" s="13">
        <f>SUM(V22:V26)</f>
        <v>48.3</v>
      </c>
      <c r="W27" s="25"/>
      <c r="X27" s="17"/>
    </row>
    <row r="28" spans="2:24" ht="13.5">
      <c r="B28" s="44"/>
      <c r="C28" s="26" t="s">
        <v>3</v>
      </c>
      <c r="D28" s="27">
        <f>AVERAGE(D22:D26)</f>
        <v>4.44</v>
      </c>
      <c r="E28" s="27">
        <f>AVERAGE(E22:E26)</f>
        <v>8.879999999999999</v>
      </c>
      <c r="F28" s="28"/>
      <c r="G28" s="27">
        <f>AVERAGE(G22:G26)</f>
        <v>-0.33999999999999986</v>
      </c>
      <c r="H28" s="29"/>
      <c r="I28" s="27">
        <f aca="true" t="shared" si="7" ref="I28:N28">AVERAGE(I22:I26)</f>
        <v>72.44000000000001</v>
      </c>
      <c r="J28" s="27">
        <f t="shared" si="7"/>
        <v>94.94</v>
      </c>
      <c r="K28" s="27">
        <f t="shared" si="7"/>
        <v>44.48</v>
      </c>
      <c r="L28" s="27">
        <f t="shared" si="7"/>
        <v>6.42</v>
      </c>
      <c r="M28" s="27">
        <f t="shared" si="7"/>
        <v>8.04</v>
      </c>
      <c r="N28" s="27">
        <f t="shared" si="7"/>
        <v>5.0600000000000005</v>
      </c>
      <c r="O28" s="30"/>
      <c r="P28" s="30"/>
      <c r="Q28" s="29"/>
      <c r="R28" s="30"/>
      <c r="S28" s="31">
        <f>AVERAGE(S22:S26)</f>
        <v>10.212</v>
      </c>
      <c r="T28" s="27">
        <f>AVERAGE(T22:T26)</f>
        <v>1.4199999999999997</v>
      </c>
      <c r="U28" s="27">
        <f>AVERAGE(U22:U26)</f>
        <v>4.260000000000001</v>
      </c>
      <c r="V28" s="27">
        <f>AVERAGE(V22:V26)</f>
        <v>9.66</v>
      </c>
      <c r="W28" s="29"/>
      <c r="X28" s="32"/>
    </row>
    <row r="29" spans="2:24" ht="13.5">
      <c r="B29" s="18"/>
      <c r="C29" s="19">
        <v>16</v>
      </c>
      <c r="D29" s="13">
        <v>2.5</v>
      </c>
      <c r="E29" s="13">
        <v>5.6</v>
      </c>
      <c r="F29" s="14">
        <v>0.005555555555555556</v>
      </c>
      <c r="G29" s="13">
        <v>-1.6</v>
      </c>
      <c r="H29" s="15">
        <v>0.9618055555555555</v>
      </c>
      <c r="I29" s="13">
        <v>62.1</v>
      </c>
      <c r="J29" s="13">
        <v>88.1</v>
      </c>
      <c r="K29" s="13">
        <v>43.7</v>
      </c>
      <c r="L29" s="13">
        <v>6.7</v>
      </c>
      <c r="M29" s="13">
        <v>8.3</v>
      </c>
      <c r="N29" s="13">
        <v>5.4</v>
      </c>
      <c r="O29" s="13">
        <v>0.5</v>
      </c>
      <c r="P29" s="13">
        <v>0.5</v>
      </c>
      <c r="Q29" s="37">
        <v>0.08333333333333333</v>
      </c>
      <c r="R29" s="13">
        <v>5.1</v>
      </c>
      <c r="S29" s="16">
        <v>13.66</v>
      </c>
      <c r="T29" s="13">
        <v>1.6</v>
      </c>
      <c r="U29" s="13">
        <v>4.5</v>
      </c>
      <c r="V29" s="13">
        <v>11.7</v>
      </c>
      <c r="W29" s="15">
        <v>0.5194444444444445</v>
      </c>
      <c r="X29" s="17" t="s">
        <v>59</v>
      </c>
    </row>
    <row r="30" spans="2:24" ht="13.5">
      <c r="B30" s="18"/>
      <c r="C30" s="19">
        <v>17</v>
      </c>
      <c r="D30" s="20">
        <v>2.9</v>
      </c>
      <c r="E30" s="20">
        <v>8.5</v>
      </c>
      <c r="F30" s="14">
        <v>0.5701388888888889</v>
      </c>
      <c r="G30" s="20">
        <v>-2.9</v>
      </c>
      <c r="H30" s="15">
        <v>0.11944444444444445</v>
      </c>
      <c r="I30" s="20">
        <v>61.5</v>
      </c>
      <c r="J30" s="20">
        <v>89.6</v>
      </c>
      <c r="K30" s="20">
        <v>28.1</v>
      </c>
      <c r="L30" s="20">
        <v>6</v>
      </c>
      <c r="M30" s="20">
        <v>8</v>
      </c>
      <c r="N30" s="20">
        <v>4.2</v>
      </c>
      <c r="O30" s="20">
        <v>0</v>
      </c>
      <c r="P30" s="20"/>
      <c r="Q30" s="15"/>
      <c r="R30" s="20">
        <v>4.5</v>
      </c>
      <c r="S30" s="21">
        <v>12.06</v>
      </c>
      <c r="T30" s="20">
        <v>1</v>
      </c>
      <c r="U30" s="20">
        <v>2.8</v>
      </c>
      <c r="V30" s="20">
        <v>5.2</v>
      </c>
      <c r="W30" s="15">
        <v>0.4527777777777778</v>
      </c>
      <c r="X30" s="22" t="s">
        <v>62</v>
      </c>
    </row>
    <row r="31" spans="2:24" ht="13.5">
      <c r="B31" s="18"/>
      <c r="C31" s="19">
        <v>18</v>
      </c>
      <c r="D31" s="20">
        <v>10.6</v>
      </c>
      <c r="E31" s="20">
        <v>16.1</v>
      </c>
      <c r="F31" s="14">
        <v>0.548611111111111</v>
      </c>
      <c r="G31" s="20">
        <v>6.2</v>
      </c>
      <c r="H31" s="33" t="s">
        <v>54</v>
      </c>
      <c r="I31" s="20">
        <v>89.9</v>
      </c>
      <c r="J31" s="20">
        <v>98.1</v>
      </c>
      <c r="K31" s="20">
        <v>70.8</v>
      </c>
      <c r="L31" s="20">
        <v>8.8</v>
      </c>
      <c r="M31" s="20">
        <v>10.7</v>
      </c>
      <c r="N31" s="20">
        <v>6.7</v>
      </c>
      <c r="O31" s="20">
        <v>36.5</v>
      </c>
      <c r="P31" s="20">
        <v>7</v>
      </c>
      <c r="Q31" s="15">
        <v>0.375</v>
      </c>
      <c r="R31" s="20">
        <v>0</v>
      </c>
      <c r="S31" s="21">
        <v>0.37</v>
      </c>
      <c r="T31" s="20">
        <v>1.8</v>
      </c>
      <c r="U31" s="20">
        <v>4.8</v>
      </c>
      <c r="V31" s="20">
        <v>15.2</v>
      </c>
      <c r="W31" s="15">
        <v>0.5388888888888889</v>
      </c>
      <c r="X31" s="22" t="s">
        <v>53</v>
      </c>
    </row>
    <row r="32" spans="2:24" ht="33.75">
      <c r="B32" s="18"/>
      <c r="C32" s="19">
        <v>19</v>
      </c>
      <c r="D32" s="20">
        <v>2.8</v>
      </c>
      <c r="E32" s="20">
        <v>6.2</v>
      </c>
      <c r="F32" s="14">
        <v>0.005555555555555556</v>
      </c>
      <c r="G32" s="20">
        <v>-1.2</v>
      </c>
      <c r="H32" s="33" t="s">
        <v>54</v>
      </c>
      <c r="I32" s="20">
        <v>83.3</v>
      </c>
      <c r="J32" s="20">
        <v>93.4</v>
      </c>
      <c r="K32" s="20">
        <v>70.7</v>
      </c>
      <c r="L32" s="20">
        <v>6.9</v>
      </c>
      <c r="M32" s="20">
        <v>8.6</v>
      </c>
      <c r="N32" s="20">
        <v>5.9</v>
      </c>
      <c r="O32" s="20">
        <v>8</v>
      </c>
      <c r="P32" s="20">
        <v>1.5</v>
      </c>
      <c r="Q32" s="39" t="s">
        <v>72</v>
      </c>
      <c r="R32" s="20">
        <v>0</v>
      </c>
      <c r="S32" s="21">
        <v>3.59</v>
      </c>
      <c r="T32" s="20">
        <v>1.6</v>
      </c>
      <c r="U32" s="20">
        <v>2.9</v>
      </c>
      <c r="V32" s="20">
        <v>8.1</v>
      </c>
      <c r="W32" s="15">
        <v>0.19930555555555554</v>
      </c>
      <c r="X32" s="22" t="s">
        <v>64</v>
      </c>
    </row>
    <row r="33" spans="2:24" ht="13.5">
      <c r="B33" s="18"/>
      <c r="C33" s="19">
        <v>20</v>
      </c>
      <c r="D33" s="20">
        <v>3.1</v>
      </c>
      <c r="E33" s="20">
        <v>7.6</v>
      </c>
      <c r="F33" s="14">
        <v>0.5861111111111111</v>
      </c>
      <c r="G33" s="20">
        <v>-2.2</v>
      </c>
      <c r="H33" s="15">
        <v>0.19236111111111112</v>
      </c>
      <c r="I33" s="20">
        <v>66.3</v>
      </c>
      <c r="J33" s="20">
        <v>92.4</v>
      </c>
      <c r="K33" s="20">
        <v>46.9</v>
      </c>
      <c r="L33" s="20">
        <v>6</v>
      </c>
      <c r="M33" s="20">
        <v>7.8</v>
      </c>
      <c r="N33" s="20">
        <v>4.3</v>
      </c>
      <c r="O33" s="20">
        <v>0</v>
      </c>
      <c r="P33" s="20"/>
      <c r="Q33" s="15"/>
      <c r="R33" s="20">
        <v>4.7</v>
      </c>
      <c r="S33" s="21">
        <v>12.51</v>
      </c>
      <c r="T33" s="20">
        <v>1.8</v>
      </c>
      <c r="U33" s="20">
        <v>5.1</v>
      </c>
      <c r="V33" s="20">
        <v>10.2</v>
      </c>
      <c r="W33" s="15">
        <v>0.6173611111111111</v>
      </c>
      <c r="X33" s="22" t="s">
        <v>53</v>
      </c>
    </row>
    <row r="34" spans="2:24" ht="13.5">
      <c r="B34" s="43" t="s">
        <v>26</v>
      </c>
      <c r="C34" s="23" t="s">
        <v>22</v>
      </c>
      <c r="D34" s="13">
        <f>SUM(D29:D33)</f>
        <v>21.900000000000002</v>
      </c>
      <c r="E34" s="13">
        <f>SUM(E29:E33)</f>
        <v>44.00000000000001</v>
      </c>
      <c r="F34" s="24"/>
      <c r="G34" s="13">
        <f>SUM(G29:G33)</f>
        <v>-1.7</v>
      </c>
      <c r="H34" s="25"/>
      <c r="I34" s="13">
        <f aca="true" t="shared" si="8" ref="I34:P34">SUM(I29:I33)</f>
        <v>363.1</v>
      </c>
      <c r="J34" s="13">
        <f t="shared" si="8"/>
        <v>461.5999999999999</v>
      </c>
      <c r="K34" s="13">
        <f t="shared" si="8"/>
        <v>260.2</v>
      </c>
      <c r="L34" s="13">
        <f t="shared" si="8"/>
        <v>34.4</v>
      </c>
      <c r="M34" s="13">
        <f t="shared" si="8"/>
        <v>43.4</v>
      </c>
      <c r="N34" s="13">
        <f t="shared" si="8"/>
        <v>26.500000000000004</v>
      </c>
      <c r="O34" s="13">
        <f t="shared" si="8"/>
        <v>45</v>
      </c>
      <c r="P34" s="13">
        <f t="shared" si="8"/>
        <v>9</v>
      </c>
      <c r="Q34" s="25"/>
      <c r="R34" s="13">
        <f>SUM(R29:R33)</f>
        <v>14.3</v>
      </c>
      <c r="S34" s="16">
        <f>SUM(S29:S33)</f>
        <v>42.19</v>
      </c>
      <c r="T34" s="13">
        <f>SUM(T29:T33)</f>
        <v>7.8</v>
      </c>
      <c r="U34" s="13">
        <f>SUM(U29:U33)</f>
        <v>20.1</v>
      </c>
      <c r="V34" s="13">
        <f>SUM(V29:V33)</f>
        <v>50.39999999999999</v>
      </c>
      <c r="W34" s="25"/>
      <c r="X34" s="17"/>
    </row>
    <row r="35" spans="2:24" ht="13.5">
      <c r="B35" s="44"/>
      <c r="C35" s="26" t="s">
        <v>3</v>
      </c>
      <c r="D35" s="27">
        <f>AVERAGE(D29:D33)</f>
        <v>4.380000000000001</v>
      </c>
      <c r="E35" s="27">
        <f>AVERAGE(E29:E33)</f>
        <v>8.8</v>
      </c>
      <c r="F35" s="28"/>
      <c r="G35" s="27">
        <f>AVERAGE(G29:G33)</f>
        <v>-0.33999999999999997</v>
      </c>
      <c r="H35" s="29"/>
      <c r="I35" s="27">
        <f aca="true" t="shared" si="9" ref="I35:N35">AVERAGE(I29:I33)</f>
        <v>72.62</v>
      </c>
      <c r="J35" s="27">
        <f t="shared" si="9"/>
        <v>92.31999999999998</v>
      </c>
      <c r="K35" s="27">
        <f t="shared" si="9"/>
        <v>52.04</v>
      </c>
      <c r="L35" s="27">
        <f t="shared" si="9"/>
        <v>6.88</v>
      </c>
      <c r="M35" s="27">
        <f t="shared" si="9"/>
        <v>8.68</v>
      </c>
      <c r="N35" s="27">
        <f t="shared" si="9"/>
        <v>5.300000000000001</v>
      </c>
      <c r="O35" s="30"/>
      <c r="P35" s="30"/>
      <c r="Q35" s="29"/>
      <c r="R35" s="30"/>
      <c r="S35" s="31">
        <f>AVERAGE(S29:S33)</f>
        <v>8.437999999999999</v>
      </c>
      <c r="T35" s="27">
        <f>AVERAGE(T29:T33)</f>
        <v>1.56</v>
      </c>
      <c r="U35" s="27">
        <f>AVERAGE(U29:U33)</f>
        <v>4.0200000000000005</v>
      </c>
      <c r="V35" s="27">
        <f>AVERAGE(V29:V33)</f>
        <v>10.079999999999998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44.1</v>
      </c>
      <c r="E36" s="13">
        <f>SUM(E22:E26,E29:E33)</f>
        <v>88.39999999999999</v>
      </c>
      <c r="F36" s="24"/>
      <c r="G36" s="13">
        <f>SUM(G22:G26,G29:G33)</f>
        <v>-3.3999999999999995</v>
      </c>
      <c r="H36" s="25"/>
      <c r="I36" s="13">
        <f aca="true" t="shared" si="10" ref="I36:P36">SUM(I22:I26,I29:I33)</f>
        <v>725.3</v>
      </c>
      <c r="J36" s="13">
        <f t="shared" si="10"/>
        <v>936.3</v>
      </c>
      <c r="K36" s="13">
        <f t="shared" si="10"/>
        <v>482.59999999999997</v>
      </c>
      <c r="L36" s="13">
        <f t="shared" si="10"/>
        <v>66.5</v>
      </c>
      <c r="M36" s="13">
        <f t="shared" si="10"/>
        <v>83.6</v>
      </c>
      <c r="N36" s="13">
        <f t="shared" si="10"/>
        <v>51.800000000000004</v>
      </c>
      <c r="O36" s="13">
        <f t="shared" si="10"/>
        <v>84.5</v>
      </c>
      <c r="P36" s="13">
        <f t="shared" si="10"/>
        <v>20.5</v>
      </c>
      <c r="Q36" s="25"/>
      <c r="R36" s="13">
        <f>SUM(R22:R26,R29:R33)</f>
        <v>33</v>
      </c>
      <c r="S36" s="16">
        <f>SUM(S22:S26,S29:S33)</f>
        <v>93.25000000000001</v>
      </c>
      <c r="T36" s="13">
        <f>SUM(T22:T26,T29:T33)</f>
        <v>14.9</v>
      </c>
      <c r="U36" s="13">
        <f>SUM(U22:U26,U29:U33)</f>
        <v>41.400000000000006</v>
      </c>
      <c r="V36" s="13">
        <f>SUM(V22:V26,V29:V33)</f>
        <v>98.7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4.41</v>
      </c>
      <c r="E37" s="27">
        <f>AVERAGE(E22:E26,E29:E33)</f>
        <v>8.84</v>
      </c>
      <c r="F37" s="28"/>
      <c r="G37" s="27">
        <f>AVERAGE(G22:G26,G29:G33)</f>
        <v>-0.33999999999999997</v>
      </c>
      <c r="H37" s="29"/>
      <c r="I37" s="27">
        <f aca="true" t="shared" si="11" ref="I37:N37">AVERAGE(I22:I26,I29:I33)</f>
        <v>72.53</v>
      </c>
      <c r="J37" s="27">
        <f t="shared" si="11"/>
        <v>93.63</v>
      </c>
      <c r="K37" s="27">
        <f t="shared" si="11"/>
        <v>48.26</v>
      </c>
      <c r="L37" s="27">
        <f t="shared" si="11"/>
        <v>6.65</v>
      </c>
      <c r="M37" s="27">
        <f t="shared" si="11"/>
        <v>8.36</v>
      </c>
      <c r="N37" s="27">
        <f t="shared" si="11"/>
        <v>5.180000000000001</v>
      </c>
      <c r="O37" s="30"/>
      <c r="P37" s="30"/>
      <c r="Q37" s="29"/>
      <c r="R37" s="30"/>
      <c r="S37" s="31">
        <f>AVERAGE(S22:S26,S29:S33)</f>
        <v>9.325000000000001</v>
      </c>
      <c r="T37" s="27">
        <f>AVERAGE(T22:T26,T29:T33)</f>
        <v>1.49</v>
      </c>
      <c r="U37" s="27">
        <f>AVERAGE(U22:U26,U29:U33)</f>
        <v>4.140000000000001</v>
      </c>
      <c r="V37" s="27">
        <f>AVERAGE(V22:V26,V29:V33)</f>
        <v>9.870000000000001</v>
      </c>
      <c r="W37" s="29"/>
      <c r="X37" s="32"/>
    </row>
    <row r="38" spans="2:24" ht="13.5">
      <c r="B38" s="18"/>
      <c r="C38" s="19">
        <v>21</v>
      </c>
      <c r="D38" s="13">
        <v>3.4</v>
      </c>
      <c r="E38" s="13">
        <v>7.5</v>
      </c>
      <c r="F38" s="14">
        <v>0.6576388888888889</v>
      </c>
      <c r="G38" s="13">
        <v>-1.1</v>
      </c>
      <c r="H38" s="15">
        <v>0.3159722222222222</v>
      </c>
      <c r="I38" s="13">
        <v>60.4</v>
      </c>
      <c r="J38" s="13">
        <v>83.4</v>
      </c>
      <c r="K38" s="13">
        <v>42.2</v>
      </c>
      <c r="L38" s="13">
        <v>6.1</v>
      </c>
      <c r="M38" s="13">
        <v>7.8</v>
      </c>
      <c r="N38" s="13">
        <v>4.6</v>
      </c>
      <c r="O38" s="13">
        <v>0</v>
      </c>
      <c r="P38" s="13"/>
      <c r="Q38" s="15"/>
      <c r="R38" s="13">
        <v>5.5</v>
      </c>
      <c r="S38" s="16">
        <v>12.21</v>
      </c>
      <c r="T38" s="13">
        <v>1.9</v>
      </c>
      <c r="U38" s="13">
        <v>5.1</v>
      </c>
      <c r="V38" s="13">
        <v>11.1</v>
      </c>
      <c r="W38" s="15">
        <v>0.5506944444444445</v>
      </c>
      <c r="X38" s="17" t="s">
        <v>53</v>
      </c>
    </row>
    <row r="39" spans="2:24" ht="13.5">
      <c r="B39" s="18"/>
      <c r="C39" s="19">
        <v>22</v>
      </c>
      <c r="D39" s="20">
        <v>3.2</v>
      </c>
      <c r="E39" s="20">
        <v>8.6</v>
      </c>
      <c r="F39" s="14">
        <v>0.6513888888888889</v>
      </c>
      <c r="G39" s="20">
        <v>-0.3</v>
      </c>
      <c r="H39" s="15">
        <v>0.9722222222222222</v>
      </c>
      <c r="I39" s="20">
        <v>63.2</v>
      </c>
      <c r="J39" s="20">
        <v>83.5</v>
      </c>
      <c r="K39" s="20">
        <v>38.3</v>
      </c>
      <c r="L39" s="20">
        <v>6.1</v>
      </c>
      <c r="M39" s="20">
        <v>7.9</v>
      </c>
      <c r="N39" s="20">
        <v>4.9</v>
      </c>
      <c r="O39" s="20">
        <v>0</v>
      </c>
      <c r="P39" s="20"/>
      <c r="Q39" s="15"/>
      <c r="R39" s="20">
        <v>2.7</v>
      </c>
      <c r="S39" s="21">
        <v>9.43</v>
      </c>
      <c r="T39" s="20">
        <v>1.3</v>
      </c>
      <c r="U39" s="20">
        <v>3.6</v>
      </c>
      <c r="V39" s="20">
        <v>7.9</v>
      </c>
      <c r="W39" s="15">
        <v>0.5076388888888889</v>
      </c>
      <c r="X39" s="22" t="s">
        <v>53</v>
      </c>
    </row>
    <row r="40" spans="2:24" ht="13.5">
      <c r="B40" s="18"/>
      <c r="C40" s="19">
        <v>23</v>
      </c>
      <c r="D40" s="20">
        <v>4.5</v>
      </c>
      <c r="E40" s="20">
        <v>9</v>
      </c>
      <c r="F40" s="14">
        <v>0.6430555555555556</v>
      </c>
      <c r="G40" s="20">
        <v>-0.1</v>
      </c>
      <c r="H40" s="15">
        <v>0.024305555555555556</v>
      </c>
      <c r="I40" s="20">
        <v>68.2</v>
      </c>
      <c r="J40" s="20">
        <v>95.4</v>
      </c>
      <c r="K40" s="20">
        <v>39.7</v>
      </c>
      <c r="L40" s="20">
        <v>6.8</v>
      </c>
      <c r="M40" s="20">
        <v>9.2</v>
      </c>
      <c r="N40" s="20">
        <v>5.3</v>
      </c>
      <c r="O40" s="20">
        <v>0.5</v>
      </c>
      <c r="P40" s="20">
        <v>0.5</v>
      </c>
      <c r="Q40" s="15">
        <v>0.16666666666666666</v>
      </c>
      <c r="R40" s="20">
        <v>7.7</v>
      </c>
      <c r="S40" s="21">
        <v>16.6</v>
      </c>
      <c r="T40" s="20">
        <v>1.5</v>
      </c>
      <c r="U40" s="20">
        <v>4.9</v>
      </c>
      <c r="V40" s="20">
        <v>12</v>
      </c>
      <c r="W40" s="15">
        <v>0.4625</v>
      </c>
      <c r="X40" s="22" t="s">
        <v>53</v>
      </c>
    </row>
    <row r="41" spans="2:24" ht="13.5">
      <c r="B41" s="18"/>
      <c r="C41" s="19">
        <v>24</v>
      </c>
      <c r="D41" s="20">
        <v>4.6</v>
      </c>
      <c r="E41" s="20">
        <v>7.9</v>
      </c>
      <c r="F41" s="14">
        <v>0.5854166666666667</v>
      </c>
      <c r="G41" s="20">
        <v>0.8</v>
      </c>
      <c r="H41" s="15">
        <v>0.09722222222222222</v>
      </c>
      <c r="I41" s="20">
        <v>53.5</v>
      </c>
      <c r="J41" s="20">
        <v>72.5</v>
      </c>
      <c r="K41" s="20">
        <v>38.3</v>
      </c>
      <c r="L41" s="20">
        <v>6.6</v>
      </c>
      <c r="M41" s="20">
        <v>8.5</v>
      </c>
      <c r="N41" s="20">
        <v>5.2</v>
      </c>
      <c r="O41" s="20">
        <v>0</v>
      </c>
      <c r="P41" s="20"/>
      <c r="Q41" s="15"/>
      <c r="R41" s="20">
        <v>5.4</v>
      </c>
      <c r="S41" s="21">
        <v>13.92</v>
      </c>
      <c r="T41" s="20">
        <v>2.5</v>
      </c>
      <c r="U41" s="20">
        <v>6.7</v>
      </c>
      <c r="V41" s="20">
        <v>13.9</v>
      </c>
      <c r="W41" s="15">
        <v>0.4277777777777778</v>
      </c>
      <c r="X41" s="22" t="s">
        <v>53</v>
      </c>
    </row>
    <row r="42" spans="2:24" ht="13.5">
      <c r="B42" s="18"/>
      <c r="C42" s="19">
        <v>25</v>
      </c>
      <c r="D42" s="20">
        <v>2.5</v>
      </c>
      <c r="E42" s="20">
        <v>7.3</v>
      </c>
      <c r="F42" s="14">
        <v>0.6430555555555556</v>
      </c>
      <c r="G42" s="20">
        <v>-1.1</v>
      </c>
      <c r="H42" s="15">
        <v>0.3013888888888889</v>
      </c>
      <c r="I42" s="20">
        <v>54.4</v>
      </c>
      <c r="J42" s="20">
        <v>76.2</v>
      </c>
      <c r="K42" s="20">
        <v>36.8</v>
      </c>
      <c r="L42" s="20">
        <v>6.2</v>
      </c>
      <c r="M42" s="20">
        <v>8.6</v>
      </c>
      <c r="N42" s="20">
        <v>4.3</v>
      </c>
      <c r="O42" s="20">
        <v>0</v>
      </c>
      <c r="P42" s="20"/>
      <c r="Q42" s="15"/>
      <c r="R42" s="20">
        <v>9.2</v>
      </c>
      <c r="S42" s="21">
        <v>18.6</v>
      </c>
      <c r="T42" s="20">
        <v>1.5</v>
      </c>
      <c r="U42" s="20">
        <v>4.2</v>
      </c>
      <c r="V42" s="20">
        <v>10</v>
      </c>
      <c r="W42" s="15">
        <v>0.5916666666666667</v>
      </c>
      <c r="X42" s="22" t="s">
        <v>53</v>
      </c>
    </row>
    <row r="43" spans="2:24" ht="13.5">
      <c r="B43" s="43" t="s">
        <v>28</v>
      </c>
      <c r="C43" s="23" t="s">
        <v>22</v>
      </c>
      <c r="D43" s="13">
        <f>SUM(D38:D42)</f>
        <v>18.2</v>
      </c>
      <c r="E43" s="13">
        <f>SUM(E38:E42)</f>
        <v>40.3</v>
      </c>
      <c r="F43" s="24"/>
      <c r="G43" s="13">
        <f>SUM(G38:G42)</f>
        <v>-1.8000000000000003</v>
      </c>
      <c r="H43" s="25"/>
      <c r="I43" s="13">
        <f aca="true" t="shared" si="12" ref="I43:P43">SUM(I38:I42)</f>
        <v>299.7</v>
      </c>
      <c r="J43" s="13">
        <f t="shared" si="12"/>
        <v>411</v>
      </c>
      <c r="K43" s="13">
        <f t="shared" si="12"/>
        <v>195.3</v>
      </c>
      <c r="L43" s="13">
        <f t="shared" si="12"/>
        <v>31.8</v>
      </c>
      <c r="M43" s="13">
        <f t="shared" si="12"/>
        <v>42</v>
      </c>
      <c r="N43" s="13">
        <f t="shared" si="12"/>
        <v>24.3</v>
      </c>
      <c r="O43" s="13">
        <f t="shared" si="12"/>
        <v>0.5</v>
      </c>
      <c r="P43" s="13">
        <f t="shared" si="12"/>
        <v>0.5</v>
      </c>
      <c r="Q43" s="25"/>
      <c r="R43" s="13">
        <f>SUM(R38:R42)</f>
        <v>30.499999999999996</v>
      </c>
      <c r="S43" s="16">
        <f>SUM(S38:S42)</f>
        <v>70.76</v>
      </c>
      <c r="T43" s="13">
        <f>SUM(T38:T42)</f>
        <v>8.7</v>
      </c>
      <c r="U43" s="13">
        <f>SUM(U38:U42)</f>
        <v>24.5</v>
      </c>
      <c r="V43" s="13">
        <f>SUM(V38:V42)</f>
        <v>54.9</v>
      </c>
      <c r="W43" s="25"/>
      <c r="X43" s="17"/>
    </row>
    <row r="44" spans="2:24" ht="13.5">
      <c r="B44" s="44"/>
      <c r="C44" s="26" t="s">
        <v>3</v>
      </c>
      <c r="D44" s="27">
        <f>AVERAGE(D38:D42)</f>
        <v>3.6399999999999997</v>
      </c>
      <c r="E44" s="27">
        <f>AVERAGE(E38:E42)</f>
        <v>8.059999999999999</v>
      </c>
      <c r="F44" s="28"/>
      <c r="G44" s="27">
        <f>AVERAGE(G38:G42)</f>
        <v>-0.36000000000000004</v>
      </c>
      <c r="H44" s="29"/>
      <c r="I44" s="27">
        <f aca="true" t="shared" si="13" ref="I44:N44">AVERAGE(I38:I42)</f>
        <v>59.94</v>
      </c>
      <c r="J44" s="27">
        <f t="shared" si="13"/>
        <v>82.2</v>
      </c>
      <c r="K44" s="27">
        <f t="shared" si="13"/>
        <v>39.06</v>
      </c>
      <c r="L44" s="27">
        <f t="shared" si="13"/>
        <v>6.36</v>
      </c>
      <c r="M44" s="27">
        <f t="shared" si="13"/>
        <v>8.4</v>
      </c>
      <c r="N44" s="27">
        <f t="shared" si="13"/>
        <v>4.86</v>
      </c>
      <c r="O44" s="30"/>
      <c r="P44" s="30"/>
      <c r="Q44" s="29"/>
      <c r="R44" s="30"/>
      <c r="S44" s="31">
        <f>AVERAGE(S38:S42)</f>
        <v>14.152000000000001</v>
      </c>
      <c r="T44" s="27">
        <f>AVERAGE(T38:T42)</f>
        <v>1.7399999999999998</v>
      </c>
      <c r="U44" s="27">
        <f>AVERAGE(U38:U42)</f>
        <v>4.9</v>
      </c>
      <c r="V44" s="27">
        <f>AVERAGE(V38:V42)</f>
        <v>10.98</v>
      </c>
      <c r="W44" s="29"/>
      <c r="X44" s="32"/>
    </row>
    <row r="45" spans="2:24" ht="24">
      <c r="B45" s="18"/>
      <c r="C45" s="19">
        <v>26</v>
      </c>
      <c r="D45" s="13">
        <v>4.2</v>
      </c>
      <c r="E45" s="13">
        <v>9.6</v>
      </c>
      <c r="F45" s="14">
        <v>0.5159722222222222</v>
      </c>
      <c r="G45" s="13">
        <v>-1.7</v>
      </c>
      <c r="H45" s="15">
        <v>0.3048611111111111</v>
      </c>
      <c r="I45" s="13">
        <v>76.8</v>
      </c>
      <c r="J45" s="13">
        <v>98.6</v>
      </c>
      <c r="K45" s="13">
        <v>44.6</v>
      </c>
      <c r="L45" s="13">
        <v>6.2</v>
      </c>
      <c r="M45" s="13">
        <v>7.8</v>
      </c>
      <c r="N45" s="13">
        <v>4.4</v>
      </c>
      <c r="O45" s="13">
        <v>10.5</v>
      </c>
      <c r="P45" s="13">
        <v>2</v>
      </c>
      <c r="Q45" s="38" t="s">
        <v>73</v>
      </c>
      <c r="R45" s="13">
        <v>2.9</v>
      </c>
      <c r="S45" s="16">
        <v>8.543</v>
      </c>
      <c r="T45" s="13">
        <v>1</v>
      </c>
      <c r="U45" s="13">
        <v>2.3</v>
      </c>
      <c r="V45" s="13">
        <v>4.2</v>
      </c>
      <c r="W45" s="15">
        <v>0.5909722222222222</v>
      </c>
      <c r="X45" s="17" t="s">
        <v>65</v>
      </c>
    </row>
    <row r="46" spans="2:24" ht="13.5">
      <c r="B46" s="18"/>
      <c r="C46" s="19">
        <v>27</v>
      </c>
      <c r="D46" s="20">
        <v>7.8</v>
      </c>
      <c r="E46" s="20">
        <v>12.7</v>
      </c>
      <c r="F46" s="14">
        <v>0.6770833333333334</v>
      </c>
      <c r="G46" s="20">
        <v>4.4</v>
      </c>
      <c r="H46" s="33" t="s">
        <v>54</v>
      </c>
      <c r="I46" s="20">
        <v>91.6</v>
      </c>
      <c r="J46" s="20">
        <v>99.7</v>
      </c>
      <c r="K46" s="20">
        <v>65.4</v>
      </c>
      <c r="L46" s="20">
        <v>8</v>
      </c>
      <c r="M46" s="20">
        <v>10</v>
      </c>
      <c r="N46" s="20">
        <v>6.7</v>
      </c>
      <c r="O46" s="20">
        <v>10</v>
      </c>
      <c r="P46" s="20">
        <v>2.5</v>
      </c>
      <c r="Q46" s="15">
        <v>0.125</v>
      </c>
      <c r="R46" s="20">
        <v>1.7</v>
      </c>
      <c r="S46" s="21">
        <v>7.04</v>
      </c>
      <c r="T46" s="20">
        <v>1.1</v>
      </c>
      <c r="U46" s="20">
        <v>3.5</v>
      </c>
      <c r="V46" s="20">
        <v>6.7</v>
      </c>
      <c r="W46" s="15">
        <v>0.548611111111111</v>
      </c>
      <c r="X46" s="22" t="s">
        <v>56</v>
      </c>
    </row>
    <row r="47" spans="2:24" ht="13.5">
      <c r="B47" s="18"/>
      <c r="C47" s="19">
        <v>28</v>
      </c>
      <c r="D47" s="20">
        <v>7.3</v>
      </c>
      <c r="E47" s="20">
        <v>14</v>
      </c>
      <c r="F47" s="14">
        <v>0.6819444444444445</v>
      </c>
      <c r="G47" s="20">
        <v>2.1</v>
      </c>
      <c r="H47" s="15">
        <v>0.1708333333333333</v>
      </c>
      <c r="I47" s="20">
        <v>71.4</v>
      </c>
      <c r="J47" s="20">
        <v>97.9</v>
      </c>
      <c r="K47" s="20">
        <v>39.4</v>
      </c>
      <c r="L47" s="20">
        <v>8.6</v>
      </c>
      <c r="M47" s="20">
        <v>11.6</v>
      </c>
      <c r="N47" s="20">
        <v>6.3</v>
      </c>
      <c r="O47" s="20">
        <v>0</v>
      </c>
      <c r="P47" s="20"/>
      <c r="Q47" s="15"/>
      <c r="R47" s="20">
        <v>9.1</v>
      </c>
      <c r="S47" s="21">
        <v>20.02</v>
      </c>
      <c r="T47" s="20">
        <v>1.3</v>
      </c>
      <c r="U47" s="20">
        <v>3.7</v>
      </c>
      <c r="V47" s="20">
        <v>8.9</v>
      </c>
      <c r="W47" s="15">
        <v>0.3965277777777778</v>
      </c>
      <c r="X47" s="22" t="s">
        <v>62</v>
      </c>
    </row>
    <row r="48" spans="2:24" ht="13.5">
      <c r="B48" s="18"/>
      <c r="C48" s="19"/>
      <c r="D48" s="20"/>
      <c r="E48" s="20"/>
      <c r="F48" s="14"/>
      <c r="G48" s="20"/>
      <c r="H48" s="15"/>
      <c r="I48" s="20"/>
      <c r="J48" s="20"/>
      <c r="K48" s="20"/>
      <c r="L48" s="20"/>
      <c r="M48" s="20"/>
      <c r="N48" s="20"/>
      <c r="O48" s="20"/>
      <c r="P48" s="20"/>
      <c r="Q48" s="15"/>
      <c r="R48" s="20"/>
      <c r="S48" s="21"/>
      <c r="T48" s="20"/>
      <c r="U48" s="20"/>
      <c r="V48" s="20"/>
      <c r="W48" s="15"/>
      <c r="X48" s="22"/>
    </row>
    <row r="49" spans="2:24" ht="13.5">
      <c r="B49" s="18"/>
      <c r="C49" s="19"/>
      <c r="D49" s="20"/>
      <c r="E49" s="20"/>
      <c r="F49" s="14"/>
      <c r="G49" s="20"/>
      <c r="H49" s="15"/>
      <c r="I49" s="20"/>
      <c r="J49" s="20"/>
      <c r="K49" s="20"/>
      <c r="L49" s="20"/>
      <c r="M49" s="20"/>
      <c r="N49" s="20"/>
      <c r="O49" s="20"/>
      <c r="P49" s="20"/>
      <c r="Q49" s="15"/>
      <c r="R49" s="20"/>
      <c r="S49" s="21"/>
      <c r="T49" s="20"/>
      <c r="U49" s="20"/>
      <c r="V49" s="20"/>
      <c r="W49" s="15"/>
      <c r="X49" s="22"/>
    </row>
    <row r="50" spans="2:24" ht="13.5">
      <c r="B50" s="18"/>
      <c r="C50" s="19"/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19.3</v>
      </c>
      <c r="E51" s="13">
        <f>SUM(E45:E50)</f>
        <v>36.3</v>
      </c>
      <c r="F51" s="24"/>
      <c r="G51" s="13">
        <f>SUM(G45:G50)</f>
        <v>4.800000000000001</v>
      </c>
      <c r="H51" s="25"/>
      <c r="I51" s="13">
        <f aca="true" t="shared" si="14" ref="I51:P51">SUM(I45:I50)</f>
        <v>239.79999999999998</v>
      </c>
      <c r="J51" s="13">
        <f t="shared" si="14"/>
        <v>296.20000000000005</v>
      </c>
      <c r="K51" s="13">
        <f t="shared" si="14"/>
        <v>149.4</v>
      </c>
      <c r="L51" s="13">
        <f t="shared" si="14"/>
        <v>22.799999999999997</v>
      </c>
      <c r="M51" s="13">
        <f t="shared" si="14"/>
        <v>29.4</v>
      </c>
      <c r="N51" s="13">
        <f t="shared" si="14"/>
        <v>17.400000000000002</v>
      </c>
      <c r="O51" s="13">
        <f t="shared" si="14"/>
        <v>20.5</v>
      </c>
      <c r="P51" s="13">
        <f t="shared" si="14"/>
        <v>4.5</v>
      </c>
      <c r="Q51" s="25"/>
      <c r="R51" s="13">
        <f>SUM(R45:R50)</f>
        <v>13.7</v>
      </c>
      <c r="S51" s="16">
        <f>SUM(S45:S50)</f>
        <v>35.602999999999994</v>
      </c>
      <c r="T51" s="13">
        <f>SUM(T45:T50)</f>
        <v>3.4000000000000004</v>
      </c>
      <c r="U51" s="13">
        <f>SUM(U45:U50)</f>
        <v>9.5</v>
      </c>
      <c r="V51" s="13">
        <f>SUM(V45:V50)</f>
        <v>19.8</v>
      </c>
      <c r="W51" s="25"/>
      <c r="X51" s="17"/>
    </row>
    <row r="52" spans="2:24" ht="13.5">
      <c r="B52" s="44"/>
      <c r="C52" s="26" t="s">
        <v>3</v>
      </c>
      <c r="D52" s="27">
        <f>AVERAGE(D45:D50)</f>
        <v>6.433333333333334</v>
      </c>
      <c r="E52" s="27">
        <f>AVERAGE(E45:E50)</f>
        <v>12.1</v>
      </c>
      <c r="F52" s="28"/>
      <c r="G52" s="27">
        <f>AVERAGE(G45:G50)</f>
        <v>1.6000000000000003</v>
      </c>
      <c r="H52" s="29"/>
      <c r="I52" s="27">
        <f aca="true" t="shared" si="15" ref="I52:N52">AVERAGE(I45:I50)</f>
        <v>79.93333333333332</v>
      </c>
      <c r="J52" s="27">
        <f t="shared" si="15"/>
        <v>98.73333333333335</v>
      </c>
      <c r="K52" s="27">
        <f t="shared" si="15"/>
        <v>49.800000000000004</v>
      </c>
      <c r="L52" s="27">
        <f t="shared" si="15"/>
        <v>7.599999999999999</v>
      </c>
      <c r="M52" s="27">
        <f t="shared" si="15"/>
        <v>9.799999999999999</v>
      </c>
      <c r="N52" s="27">
        <f t="shared" si="15"/>
        <v>5.800000000000001</v>
      </c>
      <c r="O52" s="30"/>
      <c r="P52" s="30"/>
      <c r="Q52" s="29"/>
      <c r="R52" s="30"/>
      <c r="S52" s="31">
        <f>AVERAGE(S45:S50)</f>
        <v>11.867666666666665</v>
      </c>
      <c r="T52" s="27">
        <f>AVERAGE(T45:T50)</f>
        <v>1.1333333333333335</v>
      </c>
      <c r="U52" s="27">
        <f>AVERAGE(U45:U50)</f>
        <v>3.1666666666666665</v>
      </c>
      <c r="V52" s="27">
        <f>AVERAGE(V45:V50)</f>
        <v>6.6000000000000005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37.5</v>
      </c>
      <c r="E53" s="13">
        <f>SUM(E38:E42,E45:E50)</f>
        <v>76.6</v>
      </c>
      <c r="F53" s="24"/>
      <c r="G53" s="13">
        <f>SUM(G38:G42,G45:G50)</f>
        <v>3.0000000000000004</v>
      </c>
      <c r="H53" s="25"/>
      <c r="I53" s="13">
        <f aca="true" t="shared" si="16" ref="I53:P53">SUM(I38:I42,I45:I50)</f>
        <v>539.5</v>
      </c>
      <c r="J53" s="13">
        <f t="shared" si="16"/>
        <v>707.2</v>
      </c>
      <c r="K53" s="13">
        <f t="shared" si="16"/>
        <v>344.7</v>
      </c>
      <c r="L53" s="13">
        <f t="shared" si="16"/>
        <v>54.6</v>
      </c>
      <c r="M53" s="13">
        <f t="shared" si="16"/>
        <v>71.39999999999999</v>
      </c>
      <c r="N53" s="13">
        <f t="shared" si="16"/>
        <v>41.7</v>
      </c>
      <c r="O53" s="13">
        <f t="shared" si="16"/>
        <v>21</v>
      </c>
      <c r="P53" s="13">
        <f t="shared" si="16"/>
        <v>5</v>
      </c>
      <c r="Q53" s="25"/>
      <c r="R53" s="13">
        <f>SUM(R38:R42,R45:R50)</f>
        <v>44.2</v>
      </c>
      <c r="S53" s="16">
        <f>SUM(S38:S42,S45:S50)</f>
        <v>106.363</v>
      </c>
      <c r="T53" s="13">
        <f>SUM(T38:T42,T45:T50)</f>
        <v>12.1</v>
      </c>
      <c r="U53" s="13">
        <f>SUM(U38:U42,U45:U50)</f>
        <v>34</v>
      </c>
      <c r="V53" s="13">
        <f>SUM(V38:V42,V45:V50)</f>
        <v>74.7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4.6875</v>
      </c>
      <c r="E54" s="27">
        <f>AVERAGE(E38:E42,E45:E50)</f>
        <v>9.575</v>
      </c>
      <c r="F54" s="28"/>
      <c r="G54" s="27">
        <f>AVERAGE(G38:G42,G45:G50)</f>
        <v>0.37500000000000006</v>
      </c>
      <c r="H54" s="29"/>
      <c r="I54" s="27">
        <f aca="true" t="shared" si="17" ref="I54:N54">AVERAGE(I38:I42,I45:I50)</f>
        <v>67.4375</v>
      </c>
      <c r="J54" s="27">
        <f t="shared" si="17"/>
        <v>88.4</v>
      </c>
      <c r="K54" s="27">
        <f t="shared" si="17"/>
        <v>43.0875</v>
      </c>
      <c r="L54" s="27">
        <f t="shared" si="17"/>
        <v>6.825</v>
      </c>
      <c r="M54" s="27">
        <f t="shared" si="17"/>
        <v>8.924999999999999</v>
      </c>
      <c r="N54" s="27">
        <f t="shared" si="17"/>
        <v>5.2125</v>
      </c>
      <c r="O54" s="30"/>
      <c r="P54" s="30"/>
      <c r="Q54" s="29"/>
      <c r="R54" s="30"/>
      <c r="S54" s="31">
        <f>AVERAGE(S38:S42,S45:S50)</f>
        <v>13.295375</v>
      </c>
      <c r="T54" s="27">
        <f>AVERAGE(T38:T42,T45:T50)</f>
        <v>1.5125</v>
      </c>
      <c r="U54" s="27">
        <f>AVERAGE(U38:U42,U45:U50)</f>
        <v>4.25</v>
      </c>
      <c r="V54" s="27">
        <f>AVERAGE(V38:V42,V45:V50)</f>
        <v>9.3375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150.89999999999998</v>
      </c>
      <c r="E55" s="13">
        <f>SUM(E6:E10,E13:E17,E22:E26,E29:E33,E38:E42,E45:E50)</f>
        <v>278.59999999999997</v>
      </c>
      <c r="F55" s="24"/>
      <c r="G55" s="13">
        <f>SUM(G6:G10,G13:G17,G22:G26,G29:G33,G38:G42,G45:G50)</f>
        <v>26.9</v>
      </c>
      <c r="H55" s="25"/>
      <c r="I55" s="13">
        <f aca="true" t="shared" si="18" ref="I55:O55">SUM(I6:I10,I13:I17,I22:I26,I29:I33,I38:I42,I45:I50)</f>
        <v>1964.1000000000001</v>
      </c>
      <c r="J55" s="13">
        <f t="shared" si="18"/>
        <v>2537.9999999999995</v>
      </c>
      <c r="K55" s="13">
        <f t="shared" si="18"/>
        <v>1319.6000000000001</v>
      </c>
      <c r="L55" s="13">
        <f t="shared" si="18"/>
        <v>199.99999999999997</v>
      </c>
      <c r="M55" s="13">
        <f t="shared" si="18"/>
        <v>251.10000000000002</v>
      </c>
      <c r="N55" s="13">
        <f t="shared" si="18"/>
        <v>157.50000000000003</v>
      </c>
      <c r="O55" s="13">
        <f t="shared" si="18"/>
        <v>131</v>
      </c>
      <c r="P55" s="13"/>
      <c r="Q55" s="25"/>
      <c r="R55" s="13">
        <f>SUM(R6:R10,R13:R17,R22:R26,R29:R33,R38:R42,R45:R50)</f>
        <v>120.90000000000002</v>
      </c>
      <c r="S55" s="16">
        <f>SUM(S6:S10,S13:S17,S22:S26,S29:S33,S38:S42,S45:S50)</f>
        <v>304.043</v>
      </c>
      <c r="T55" s="13">
        <f>SUM(T6:T10,T13:T17,T22:T26,T29:T33,T38:T42,T45:T50)</f>
        <v>43.300000000000004</v>
      </c>
      <c r="U55" s="13">
        <f>SUM(U6:U10,U13:U17,U22:U26,U29:U33,U38:U42,U45:U50)</f>
        <v>114.3</v>
      </c>
      <c r="V55" s="13">
        <f>SUM(V6:V10,V13:V17,V22:V26,V29:V33,V38:V42,V45:V50)</f>
        <v>273.49999999999994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5.389285714285713</v>
      </c>
      <c r="E56" s="27">
        <f>AVERAGE(E6:E10,E13:E17,E22:E26,E29:E33,E38:E42,E45:E50)</f>
        <v>9.95</v>
      </c>
      <c r="F56" s="28"/>
      <c r="G56" s="27">
        <f>AVERAGE(G6:G10,G13:G17,G22:G26,G29:G33,G38:G42,G45:G50)</f>
        <v>0.9607142857142856</v>
      </c>
      <c r="H56" s="29"/>
      <c r="I56" s="27">
        <f aca="true" t="shared" si="19" ref="I56:N56">AVERAGE(I6:I10,I13:I17,I22:I26,I29:I33,I38:I42,I45:I50)</f>
        <v>70.14642857142857</v>
      </c>
      <c r="J56" s="27">
        <f t="shared" si="19"/>
        <v>90.64285714285712</v>
      </c>
      <c r="K56" s="27">
        <f t="shared" si="19"/>
        <v>47.12857142857143</v>
      </c>
      <c r="L56" s="27">
        <f t="shared" si="19"/>
        <v>7.1428571428571415</v>
      </c>
      <c r="M56" s="27">
        <f t="shared" si="19"/>
        <v>8.967857142857143</v>
      </c>
      <c r="N56" s="27">
        <f t="shared" si="19"/>
        <v>5.625000000000001</v>
      </c>
      <c r="O56" s="30"/>
      <c r="P56" s="30"/>
      <c r="Q56" s="29"/>
      <c r="R56" s="30"/>
      <c r="S56" s="31">
        <f>AVERAGE(S6:S10,S13:S17,S22:S26,S29:S33,S38:S42,S45:S50)</f>
        <v>10.858678571428571</v>
      </c>
      <c r="T56" s="27">
        <f>AVERAGE(T6:T10,T13:T17,T22:T26,T29:T33,T38:T42,T45:T50)</f>
        <v>1.5464285714285715</v>
      </c>
      <c r="U56" s="27">
        <f>AVERAGE(U6:U10,U13:U17,U22:U26,U29:U33,U38:U42,U45:U50)</f>
        <v>4.082142857142857</v>
      </c>
      <c r="V56" s="27">
        <f>AVERAGE(V6:V10,V13:V17,V22:V26,V29:V33,V38:V42,V45:V50)</f>
        <v>9.76785714285714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1496062992125984" right="0.35433070866141736" top="0.1968503937007874" bottom="0.15748031496062992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S55" sqref="S55"/>
      <selection pane="bottomLef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 t="s">
        <v>34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12.5</v>
      </c>
      <c r="E6" s="13">
        <v>19.4</v>
      </c>
      <c r="F6" s="14">
        <v>0.48333333333333334</v>
      </c>
      <c r="G6" s="13">
        <v>4.8</v>
      </c>
      <c r="H6" s="15">
        <v>0.02847222222222222</v>
      </c>
      <c r="I6" s="13">
        <v>77.8</v>
      </c>
      <c r="J6" s="13">
        <v>97.2</v>
      </c>
      <c r="K6" s="13">
        <v>46.5</v>
      </c>
      <c r="L6" s="13">
        <v>9.8</v>
      </c>
      <c r="M6" s="13">
        <v>13.6</v>
      </c>
      <c r="N6" s="13">
        <v>7.6</v>
      </c>
      <c r="O6" s="13">
        <v>49</v>
      </c>
      <c r="P6" s="13">
        <v>26.5</v>
      </c>
      <c r="Q6" s="15">
        <v>0.7083333333333334</v>
      </c>
      <c r="R6" s="13">
        <v>1.9</v>
      </c>
      <c r="S6" s="16">
        <v>7.9</v>
      </c>
      <c r="T6" s="13">
        <v>1.6</v>
      </c>
      <c r="U6" s="13">
        <v>6.1</v>
      </c>
      <c r="V6" s="13">
        <v>13.2</v>
      </c>
      <c r="W6" s="15">
        <v>0.6930555555555555</v>
      </c>
      <c r="X6" s="17" t="s">
        <v>53</v>
      </c>
    </row>
    <row r="7" spans="2:24" ht="13.5">
      <c r="B7" s="18"/>
      <c r="C7" s="19">
        <v>2</v>
      </c>
      <c r="D7" s="20">
        <v>5.1</v>
      </c>
      <c r="E7" s="20">
        <v>9.6</v>
      </c>
      <c r="F7" s="14">
        <v>0.002777777777777778</v>
      </c>
      <c r="G7" s="20">
        <v>2.1</v>
      </c>
      <c r="H7" s="15">
        <v>0.9770833333333333</v>
      </c>
      <c r="I7" s="20">
        <v>64.2</v>
      </c>
      <c r="J7" s="20">
        <v>83.2</v>
      </c>
      <c r="K7" s="20">
        <v>47</v>
      </c>
      <c r="L7" s="20">
        <v>9.1</v>
      </c>
      <c r="M7" s="20">
        <v>10.9</v>
      </c>
      <c r="N7" s="20">
        <v>7.3</v>
      </c>
      <c r="O7" s="20">
        <v>0.5</v>
      </c>
      <c r="P7" s="20">
        <v>0.5</v>
      </c>
      <c r="Q7" s="15">
        <v>0.2916666666666667</v>
      </c>
      <c r="R7" s="20">
        <v>1.2</v>
      </c>
      <c r="S7" s="21">
        <v>6.3</v>
      </c>
      <c r="T7" s="20">
        <v>2.3</v>
      </c>
      <c r="U7" s="20">
        <v>5.3</v>
      </c>
      <c r="V7" s="20">
        <v>13.6</v>
      </c>
      <c r="W7" s="15">
        <v>0.5020833333333333</v>
      </c>
      <c r="X7" s="22" t="s">
        <v>53</v>
      </c>
    </row>
    <row r="8" spans="2:24" ht="13.5">
      <c r="B8" s="18"/>
      <c r="C8" s="19">
        <v>3</v>
      </c>
      <c r="D8" s="20">
        <v>3.5</v>
      </c>
      <c r="E8" s="20">
        <v>8</v>
      </c>
      <c r="F8" s="14">
        <v>0.5909722222222222</v>
      </c>
      <c r="G8" s="20">
        <v>-0.1</v>
      </c>
      <c r="H8" s="15">
        <v>0.29305555555555557</v>
      </c>
      <c r="I8" s="20">
        <v>59.7</v>
      </c>
      <c r="J8" s="20">
        <v>80.5</v>
      </c>
      <c r="K8" s="20">
        <v>42.6</v>
      </c>
      <c r="L8" s="20">
        <v>7.7</v>
      </c>
      <c r="M8" s="20">
        <v>10.3</v>
      </c>
      <c r="N8" s="20">
        <v>5.7</v>
      </c>
      <c r="O8" s="20">
        <v>0</v>
      </c>
      <c r="P8" s="20"/>
      <c r="Q8" s="15"/>
      <c r="R8" s="20">
        <v>8.4</v>
      </c>
      <c r="S8" s="21">
        <v>18.35</v>
      </c>
      <c r="T8" s="20">
        <v>1.5</v>
      </c>
      <c r="U8" s="20">
        <v>4.4</v>
      </c>
      <c r="V8" s="20">
        <v>10.6</v>
      </c>
      <c r="W8" s="15">
        <v>0.545138888888889</v>
      </c>
      <c r="X8" s="22" t="s">
        <v>56</v>
      </c>
    </row>
    <row r="9" spans="2:24" ht="13.5">
      <c r="B9" s="18"/>
      <c r="C9" s="19">
        <v>4</v>
      </c>
      <c r="D9" s="20">
        <v>4.6</v>
      </c>
      <c r="E9" s="20">
        <v>11.1</v>
      </c>
      <c r="F9" s="14">
        <v>0.6340277777777777</v>
      </c>
      <c r="G9" s="20">
        <v>-1.9</v>
      </c>
      <c r="H9" s="15">
        <v>0.2736111111111111</v>
      </c>
      <c r="I9" s="20">
        <v>57.9</v>
      </c>
      <c r="J9" s="20">
        <v>87.1</v>
      </c>
      <c r="K9" s="20">
        <v>35</v>
      </c>
      <c r="L9" s="20">
        <v>7.8</v>
      </c>
      <c r="M9" s="20">
        <v>10.8</v>
      </c>
      <c r="N9" s="20">
        <v>5.3</v>
      </c>
      <c r="O9" s="20">
        <v>0</v>
      </c>
      <c r="P9" s="20"/>
      <c r="Q9" s="15"/>
      <c r="R9" s="20">
        <v>9.6</v>
      </c>
      <c r="S9" s="21">
        <v>20.95</v>
      </c>
      <c r="T9" s="20">
        <v>1.4</v>
      </c>
      <c r="U9" s="20">
        <v>3.9</v>
      </c>
      <c r="V9" s="20">
        <v>9.4</v>
      </c>
      <c r="W9" s="15">
        <v>0.6347222222222222</v>
      </c>
      <c r="X9" s="22" t="s">
        <v>53</v>
      </c>
    </row>
    <row r="10" spans="2:24" ht="13.5">
      <c r="B10" s="18"/>
      <c r="C10" s="19">
        <v>5</v>
      </c>
      <c r="D10" s="20">
        <v>5.5</v>
      </c>
      <c r="E10" s="20">
        <v>11.9</v>
      </c>
      <c r="F10" s="14">
        <v>0.6465277777777778</v>
      </c>
      <c r="G10" s="20">
        <v>0</v>
      </c>
      <c r="H10" s="15">
        <v>0.27152777777777776</v>
      </c>
      <c r="I10" s="20">
        <v>65</v>
      </c>
      <c r="J10" s="20">
        <v>89.5</v>
      </c>
      <c r="K10" s="20">
        <v>35.3</v>
      </c>
      <c r="L10" s="20">
        <v>8.2</v>
      </c>
      <c r="M10" s="20">
        <v>10.8</v>
      </c>
      <c r="N10" s="20">
        <v>6.1</v>
      </c>
      <c r="O10" s="20">
        <v>0</v>
      </c>
      <c r="P10" s="20"/>
      <c r="Q10" s="15"/>
      <c r="R10" s="20">
        <v>8.9</v>
      </c>
      <c r="S10" s="21">
        <v>17.64</v>
      </c>
      <c r="T10" s="20">
        <v>1.7</v>
      </c>
      <c r="U10" s="20">
        <v>5.1</v>
      </c>
      <c r="V10" s="20">
        <v>9.3</v>
      </c>
      <c r="W10" s="15">
        <v>0.5506944444444445</v>
      </c>
      <c r="X10" s="22" t="s">
        <v>53</v>
      </c>
    </row>
    <row r="11" spans="2:24" ht="13.5">
      <c r="B11" s="43" t="s">
        <v>21</v>
      </c>
      <c r="C11" s="23" t="s">
        <v>22</v>
      </c>
      <c r="D11" s="13">
        <f>SUM(D6:D10)</f>
        <v>31.200000000000003</v>
      </c>
      <c r="E11" s="13">
        <f>SUM(E6:E10)</f>
        <v>60</v>
      </c>
      <c r="F11" s="24"/>
      <c r="G11" s="13">
        <f>SUM(G6:G10)</f>
        <v>4.9</v>
      </c>
      <c r="H11" s="25"/>
      <c r="I11" s="13">
        <f aca="true" t="shared" si="0" ref="I11:P11">SUM(I6:I10)</f>
        <v>324.59999999999997</v>
      </c>
      <c r="J11" s="13">
        <f t="shared" si="0"/>
        <v>437.5</v>
      </c>
      <c r="K11" s="13">
        <f t="shared" si="0"/>
        <v>206.39999999999998</v>
      </c>
      <c r="L11" s="13">
        <f t="shared" si="0"/>
        <v>42.599999999999994</v>
      </c>
      <c r="M11" s="13">
        <f t="shared" si="0"/>
        <v>56.39999999999999</v>
      </c>
      <c r="N11" s="13">
        <f t="shared" si="0"/>
        <v>32</v>
      </c>
      <c r="O11" s="13">
        <f t="shared" si="0"/>
        <v>49.5</v>
      </c>
      <c r="P11" s="13">
        <f t="shared" si="0"/>
        <v>27</v>
      </c>
      <c r="Q11" s="25"/>
      <c r="R11" s="13">
        <f>SUM(R6:R10)</f>
        <v>30</v>
      </c>
      <c r="S11" s="16">
        <f>SUM(S6:S10)</f>
        <v>71.14</v>
      </c>
      <c r="T11" s="13">
        <f>SUM(T6:T10)</f>
        <v>8.5</v>
      </c>
      <c r="U11" s="13">
        <f>SUM(U6:U10)</f>
        <v>24.799999999999997</v>
      </c>
      <c r="V11" s="13">
        <f>SUM(V6:V10)</f>
        <v>56.099999999999994</v>
      </c>
      <c r="W11" s="25"/>
      <c r="X11" s="17"/>
    </row>
    <row r="12" spans="2:24" ht="13.5">
      <c r="B12" s="44"/>
      <c r="C12" s="26" t="s">
        <v>3</v>
      </c>
      <c r="D12" s="27">
        <f>AVERAGE(D6:D10)</f>
        <v>6.24</v>
      </c>
      <c r="E12" s="27">
        <f>AVERAGE(E6:E10)</f>
        <v>12</v>
      </c>
      <c r="F12" s="28"/>
      <c r="G12" s="27">
        <f>AVERAGE(G6:G10)</f>
        <v>0.9800000000000001</v>
      </c>
      <c r="H12" s="29"/>
      <c r="I12" s="27">
        <f aca="true" t="shared" si="1" ref="I12:N12">AVERAGE(I6:I10)</f>
        <v>64.91999999999999</v>
      </c>
      <c r="J12" s="27">
        <f t="shared" si="1"/>
        <v>87.5</v>
      </c>
      <c r="K12" s="27">
        <f t="shared" si="1"/>
        <v>41.279999999999994</v>
      </c>
      <c r="L12" s="27">
        <f t="shared" si="1"/>
        <v>8.52</v>
      </c>
      <c r="M12" s="27">
        <f t="shared" si="1"/>
        <v>11.279999999999998</v>
      </c>
      <c r="N12" s="27">
        <f t="shared" si="1"/>
        <v>6.4</v>
      </c>
      <c r="O12" s="30"/>
      <c r="P12" s="30"/>
      <c r="Q12" s="29"/>
      <c r="R12" s="30"/>
      <c r="S12" s="31">
        <f>AVERAGE(S6:S10)</f>
        <v>14.228</v>
      </c>
      <c r="T12" s="27">
        <f>AVERAGE(T6:T10)</f>
        <v>1.7</v>
      </c>
      <c r="U12" s="27">
        <f>AVERAGE(U6:U10)</f>
        <v>4.959999999999999</v>
      </c>
      <c r="V12" s="27">
        <f>AVERAGE(V6:V10)</f>
        <v>11.219999999999999</v>
      </c>
      <c r="W12" s="29"/>
      <c r="X12" s="32"/>
    </row>
    <row r="13" spans="2:24" ht="13.5">
      <c r="B13" s="18"/>
      <c r="C13" s="19">
        <v>6</v>
      </c>
      <c r="D13" s="13">
        <v>8.7</v>
      </c>
      <c r="E13" s="13">
        <v>17.4</v>
      </c>
      <c r="F13" s="14">
        <v>0.5930555555555556</v>
      </c>
      <c r="G13" s="13">
        <v>1.9</v>
      </c>
      <c r="H13" s="15">
        <v>0.28125</v>
      </c>
      <c r="I13" s="13">
        <v>58.2</v>
      </c>
      <c r="J13" s="13">
        <v>86</v>
      </c>
      <c r="K13" s="13">
        <v>23.6</v>
      </c>
      <c r="L13" s="13">
        <v>9.1</v>
      </c>
      <c r="M13" s="13">
        <v>12.5</v>
      </c>
      <c r="N13" s="13">
        <v>6.4</v>
      </c>
      <c r="O13" s="13">
        <v>0</v>
      </c>
      <c r="P13" s="13"/>
      <c r="Q13" s="15"/>
      <c r="R13" s="13">
        <v>9.8</v>
      </c>
      <c r="S13" s="16">
        <v>21.37</v>
      </c>
      <c r="T13" s="13">
        <v>1.5</v>
      </c>
      <c r="U13" s="13">
        <v>3.1</v>
      </c>
      <c r="V13" s="13">
        <v>5.1</v>
      </c>
      <c r="W13" s="15">
        <v>0.5826388888888888</v>
      </c>
      <c r="X13" s="17" t="s">
        <v>53</v>
      </c>
    </row>
    <row r="14" spans="2:24" ht="13.5">
      <c r="B14" s="18"/>
      <c r="C14" s="19">
        <v>7</v>
      </c>
      <c r="D14" s="20">
        <v>12</v>
      </c>
      <c r="E14" s="20">
        <v>19.8</v>
      </c>
      <c r="F14" s="14">
        <v>0.5694444444444444</v>
      </c>
      <c r="G14" s="20">
        <v>3.2</v>
      </c>
      <c r="H14" s="15">
        <v>0.2743055555555555</v>
      </c>
      <c r="I14" s="20">
        <v>59.7</v>
      </c>
      <c r="J14" s="20">
        <v>82.7</v>
      </c>
      <c r="K14" s="20">
        <v>31.6</v>
      </c>
      <c r="L14" s="20">
        <v>10.1</v>
      </c>
      <c r="M14" s="20">
        <v>13.1</v>
      </c>
      <c r="N14" s="20">
        <v>7.3</v>
      </c>
      <c r="O14" s="20">
        <v>0</v>
      </c>
      <c r="P14" s="20"/>
      <c r="Q14" s="15"/>
      <c r="R14" s="20">
        <v>8.1</v>
      </c>
      <c r="S14" s="21">
        <v>19.37</v>
      </c>
      <c r="T14" s="20">
        <v>1.6</v>
      </c>
      <c r="U14" s="20">
        <v>3.4</v>
      </c>
      <c r="V14" s="20">
        <v>11.1</v>
      </c>
      <c r="W14" s="15">
        <v>0.6409722222222222</v>
      </c>
      <c r="X14" s="22" t="s">
        <v>53</v>
      </c>
    </row>
    <row r="15" spans="2:24" ht="13.5">
      <c r="B15" s="18"/>
      <c r="C15" s="19">
        <v>8</v>
      </c>
      <c r="D15" s="20">
        <v>14.8</v>
      </c>
      <c r="E15" s="20">
        <v>20.9</v>
      </c>
      <c r="F15" s="14">
        <v>0.5013888888888889</v>
      </c>
      <c r="G15" s="20">
        <v>9.8</v>
      </c>
      <c r="H15" s="15">
        <v>0.25625</v>
      </c>
      <c r="I15" s="20">
        <v>66.2</v>
      </c>
      <c r="J15" s="20">
        <v>93.9</v>
      </c>
      <c r="K15" s="20">
        <v>33.4</v>
      </c>
      <c r="L15" s="20">
        <v>11.8</v>
      </c>
      <c r="M15" s="20">
        <v>14.4</v>
      </c>
      <c r="N15" s="20">
        <v>9.7</v>
      </c>
      <c r="O15" s="20">
        <v>0</v>
      </c>
      <c r="P15" s="20"/>
      <c r="Q15" s="15"/>
      <c r="R15" s="20">
        <v>7.6</v>
      </c>
      <c r="S15" s="21">
        <v>16.21</v>
      </c>
      <c r="T15" s="20">
        <v>1.5</v>
      </c>
      <c r="U15" s="20">
        <v>4.7</v>
      </c>
      <c r="V15" s="20">
        <v>9.6</v>
      </c>
      <c r="W15" s="15">
        <v>0.4902777777777778</v>
      </c>
      <c r="X15" s="22" t="s">
        <v>53</v>
      </c>
    </row>
    <row r="16" spans="2:24" ht="13.5">
      <c r="B16" s="18"/>
      <c r="C16" s="19">
        <v>9</v>
      </c>
      <c r="D16" s="20">
        <v>14.8</v>
      </c>
      <c r="E16" s="20">
        <v>22.5</v>
      </c>
      <c r="F16" s="14">
        <v>0.5680555555555555</v>
      </c>
      <c r="G16" s="20">
        <v>7.1</v>
      </c>
      <c r="H16" s="15">
        <v>0.2375</v>
      </c>
      <c r="I16" s="20">
        <v>60</v>
      </c>
      <c r="J16" s="20">
        <v>86.6</v>
      </c>
      <c r="K16" s="20">
        <v>32.4</v>
      </c>
      <c r="L16" s="20">
        <v>12.4</v>
      </c>
      <c r="M16" s="20">
        <v>15.4</v>
      </c>
      <c r="N16" s="20">
        <v>10</v>
      </c>
      <c r="O16" s="20">
        <v>0</v>
      </c>
      <c r="P16" s="20"/>
      <c r="Q16" s="15"/>
      <c r="R16" s="20">
        <v>9.4</v>
      </c>
      <c r="S16" s="21">
        <v>18.87</v>
      </c>
      <c r="T16" s="20">
        <v>1.6</v>
      </c>
      <c r="U16" s="20">
        <v>3.8</v>
      </c>
      <c r="V16" s="20">
        <v>6.4</v>
      </c>
      <c r="W16" s="15">
        <v>0.71875</v>
      </c>
      <c r="X16" s="22" t="s">
        <v>62</v>
      </c>
    </row>
    <row r="17" spans="2:24" ht="27">
      <c r="B17" s="18"/>
      <c r="C17" s="19">
        <v>10</v>
      </c>
      <c r="D17" s="20">
        <v>12.8</v>
      </c>
      <c r="E17" s="20">
        <v>22.7</v>
      </c>
      <c r="F17" s="14">
        <v>0.4888888888888889</v>
      </c>
      <c r="G17" s="20">
        <v>2.4</v>
      </c>
      <c r="H17" s="33" t="s">
        <v>54</v>
      </c>
      <c r="I17" s="20">
        <v>70.9</v>
      </c>
      <c r="J17" s="20">
        <v>88.5</v>
      </c>
      <c r="K17" s="20">
        <v>45.7</v>
      </c>
      <c r="L17" s="20">
        <v>12.5</v>
      </c>
      <c r="M17" s="20">
        <v>14.3</v>
      </c>
      <c r="N17" s="20">
        <v>10.5</v>
      </c>
      <c r="O17" s="20">
        <v>1</v>
      </c>
      <c r="P17" s="20">
        <v>0.5</v>
      </c>
      <c r="Q17" s="36" t="s">
        <v>74</v>
      </c>
      <c r="R17" s="20">
        <v>1.1</v>
      </c>
      <c r="S17" s="21">
        <v>5.91</v>
      </c>
      <c r="T17" s="20">
        <v>1.9</v>
      </c>
      <c r="U17" s="20">
        <v>5.8</v>
      </c>
      <c r="V17" s="20">
        <v>12.4</v>
      </c>
      <c r="W17" s="15">
        <v>0.5354166666666667</v>
      </c>
      <c r="X17" s="22" t="s">
        <v>53</v>
      </c>
    </row>
    <row r="18" spans="2:24" ht="13.5">
      <c r="B18" s="43" t="s">
        <v>23</v>
      </c>
      <c r="C18" s="23" t="s">
        <v>22</v>
      </c>
      <c r="D18" s="13">
        <f>SUM(D13:D17)</f>
        <v>63.099999999999994</v>
      </c>
      <c r="E18" s="13">
        <f>SUM(E13:E17)</f>
        <v>103.3</v>
      </c>
      <c r="F18" s="24"/>
      <c r="G18" s="13">
        <f>SUM(G13:G17)</f>
        <v>24.4</v>
      </c>
      <c r="H18" s="25"/>
      <c r="I18" s="13">
        <f aca="true" t="shared" si="2" ref="I18:P18">SUM(I13:I17)</f>
        <v>315</v>
      </c>
      <c r="J18" s="13">
        <f t="shared" si="2"/>
        <v>437.70000000000005</v>
      </c>
      <c r="K18" s="13">
        <f t="shared" si="2"/>
        <v>166.7</v>
      </c>
      <c r="L18" s="13">
        <f t="shared" si="2"/>
        <v>55.9</v>
      </c>
      <c r="M18" s="13">
        <f t="shared" si="2"/>
        <v>69.7</v>
      </c>
      <c r="N18" s="13">
        <f t="shared" si="2"/>
        <v>43.9</v>
      </c>
      <c r="O18" s="13">
        <f t="shared" si="2"/>
        <v>1</v>
      </c>
      <c r="P18" s="13">
        <f t="shared" si="2"/>
        <v>0.5</v>
      </c>
      <c r="Q18" s="25"/>
      <c r="R18" s="13">
        <f>SUM(R13:R17)</f>
        <v>36</v>
      </c>
      <c r="S18" s="16">
        <f>SUM(S13:S17)</f>
        <v>81.73</v>
      </c>
      <c r="T18" s="13">
        <f>SUM(T13:T17)</f>
        <v>8.1</v>
      </c>
      <c r="U18" s="13">
        <f>SUM(U13:U17)</f>
        <v>20.8</v>
      </c>
      <c r="V18" s="13">
        <f>SUM(V13:V17)</f>
        <v>44.599999999999994</v>
      </c>
      <c r="W18" s="25"/>
      <c r="X18" s="17"/>
    </row>
    <row r="19" spans="2:24" ht="13.5">
      <c r="B19" s="44"/>
      <c r="C19" s="26" t="s">
        <v>3</v>
      </c>
      <c r="D19" s="27">
        <f>AVERAGE(D13:D17)</f>
        <v>12.62</v>
      </c>
      <c r="E19" s="27">
        <f>AVERAGE(E13:E17)</f>
        <v>20.66</v>
      </c>
      <c r="F19" s="28"/>
      <c r="G19" s="27">
        <f>AVERAGE(G13:G17)</f>
        <v>4.88</v>
      </c>
      <c r="H19" s="29"/>
      <c r="I19" s="27">
        <f aca="true" t="shared" si="3" ref="I19:N19">AVERAGE(I13:I17)</f>
        <v>63</v>
      </c>
      <c r="J19" s="27">
        <f t="shared" si="3"/>
        <v>87.54</v>
      </c>
      <c r="K19" s="27">
        <f t="shared" si="3"/>
        <v>33.339999999999996</v>
      </c>
      <c r="L19" s="27">
        <f t="shared" si="3"/>
        <v>11.18</v>
      </c>
      <c r="M19" s="27">
        <f t="shared" si="3"/>
        <v>13.940000000000001</v>
      </c>
      <c r="N19" s="27">
        <f t="shared" si="3"/>
        <v>8.78</v>
      </c>
      <c r="O19" s="30"/>
      <c r="P19" s="30"/>
      <c r="Q19" s="29"/>
      <c r="R19" s="30"/>
      <c r="S19" s="31">
        <f>AVERAGE(S13:S17)</f>
        <v>16.346</v>
      </c>
      <c r="T19" s="27">
        <f>AVERAGE(T13:T17)</f>
        <v>1.6199999999999999</v>
      </c>
      <c r="U19" s="27">
        <f>AVERAGE(U13:U17)</f>
        <v>4.16</v>
      </c>
      <c r="V19" s="27">
        <f>AVERAGE(V13:V17)</f>
        <v>8.919999999999998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94.3</v>
      </c>
      <c r="E20" s="13">
        <f>SUM(E6:E10,E13:E17)</f>
        <v>163.29999999999998</v>
      </c>
      <c r="F20" s="24"/>
      <c r="G20" s="13">
        <f>SUM(G6:G10,G13:G17)</f>
        <v>29.299999999999997</v>
      </c>
      <c r="H20" s="25"/>
      <c r="I20" s="13">
        <f aca="true" t="shared" si="4" ref="I20:P20">SUM(I6:I10,I13:I17)</f>
        <v>639.5999999999999</v>
      </c>
      <c r="J20" s="13">
        <f t="shared" si="4"/>
        <v>875.2</v>
      </c>
      <c r="K20" s="13">
        <f t="shared" si="4"/>
        <v>373.0999999999999</v>
      </c>
      <c r="L20" s="13">
        <f t="shared" si="4"/>
        <v>98.5</v>
      </c>
      <c r="M20" s="13">
        <f t="shared" si="4"/>
        <v>126.1</v>
      </c>
      <c r="N20" s="13">
        <f t="shared" si="4"/>
        <v>75.89999999999999</v>
      </c>
      <c r="O20" s="13">
        <f t="shared" si="4"/>
        <v>50.5</v>
      </c>
      <c r="P20" s="13">
        <f t="shared" si="4"/>
        <v>27.5</v>
      </c>
      <c r="Q20" s="25"/>
      <c r="R20" s="13">
        <f>SUM(R6:R10,R13:R17)</f>
        <v>66</v>
      </c>
      <c r="S20" s="16">
        <f>SUM(S6:S10,S13:S17)</f>
        <v>152.87</v>
      </c>
      <c r="T20" s="13">
        <f>SUM(T6:T10,T13:T17)</f>
        <v>16.599999999999998</v>
      </c>
      <c r="U20" s="13">
        <f>SUM(U6:U10,U13:U17)</f>
        <v>45.599999999999994</v>
      </c>
      <c r="V20" s="13">
        <f>SUM(V6:V10,V13:V17)</f>
        <v>100.7</v>
      </c>
      <c r="W20" s="25"/>
      <c r="X20" s="17"/>
    </row>
    <row r="21" spans="2:24" ht="13.5">
      <c r="B21" s="44"/>
      <c r="C21" s="26" t="s">
        <v>3</v>
      </c>
      <c r="D21" s="27">
        <f>AVERAGE(D6:D10,D13:D17)</f>
        <v>9.43</v>
      </c>
      <c r="E21" s="27">
        <f>AVERAGE(E6:E10,E13:E17)</f>
        <v>16.33</v>
      </c>
      <c r="F21" s="28"/>
      <c r="G21" s="27">
        <f>AVERAGE(G6:G10,G13:G17)</f>
        <v>2.9299999999999997</v>
      </c>
      <c r="H21" s="29"/>
      <c r="I21" s="27">
        <f aca="true" t="shared" si="5" ref="I21:N21">AVERAGE(I6:I10,I13:I17)</f>
        <v>63.959999999999994</v>
      </c>
      <c r="J21" s="27">
        <f t="shared" si="5"/>
        <v>87.52000000000001</v>
      </c>
      <c r="K21" s="27">
        <f t="shared" si="5"/>
        <v>37.30999999999999</v>
      </c>
      <c r="L21" s="27">
        <f t="shared" si="5"/>
        <v>9.85</v>
      </c>
      <c r="M21" s="27">
        <f t="shared" si="5"/>
        <v>12.61</v>
      </c>
      <c r="N21" s="27">
        <f t="shared" si="5"/>
        <v>7.589999999999999</v>
      </c>
      <c r="O21" s="30"/>
      <c r="P21" s="30"/>
      <c r="Q21" s="29"/>
      <c r="R21" s="30"/>
      <c r="S21" s="31">
        <f>AVERAGE(S6:S10,S13:S17)</f>
        <v>15.287</v>
      </c>
      <c r="T21" s="27">
        <f>AVERAGE(T6:T10,T13:T17)</f>
        <v>1.6599999999999997</v>
      </c>
      <c r="U21" s="27">
        <f>AVERAGE(U6:U10,U13:U17)</f>
        <v>4.56</v>
      </c>
      <c r="V21" s="27">
        <f>AVERAGE(V6:V10,V13:V17)</f>
        <v>10.07</v>
      </c>
      <c r="W21" s="29"/>
      <c r="X21" s="32"/>
    </row>
    <row r="22" spans="2:24" ht="13.5">
      <c r="B22" s="18"/>
      <c r="C22" s="19">
        <v>11</v>
      </c>
      <c r="D22" s="13">
        <v>5.4</v>
      </c>
      <c r="E22" s="13">
        <v>11.8</v>
      </c>
      <c r="F22" s="14">
        <v>0.6347222222222222</v>
      </c>
      <c r="G22" s="13">
        <v>1.8</v>
      </c>
      <c r="H22" s="15">
        <v>0.2638888888888889</v>
      </c>
      <c r="I22" s="13">
        <v>48.5</v>
      </c>
      <c r="J22" s="13">
        <v>69.1</v>
      </c>
      <c r="K22" s="13">
        <v>27.1</v>
      </c>
      <c r="L22" s="13">
        <v>10.3</v>
      </c>
      <c r="M22" s="13">
        <v>12.9</v>
      </c>
      <c r="N22" s="13">
        <v>8.2</v>
      </c>
      <c r="O22" s="13">
        <v>0</v>
      </c>
      <c r="P22" s="13"/>
      <c r="Q22" s="15"/>
      <c r="R22" s="13">
        <v>8.6</v>
      </c>
      <c r="S22" s="16">
        <v>21.82</v>
      </c>
      <c r="T22" s="13">
        <v>2</v>
      </c>
      <c r="U22" s="13">
        <v>3.9</v>
      </c>
      <c r="V22" s="13">
        <v>10.4</v>
      </c>
      <c r="W22" s="15">
        <v>0.41875</v>
      </c>
      <c r="X22" s="17" t="s">
        <v>75</v>
      </c>
    </row>
    <row r="23" spans="2:24" ht="13.5">
      <c r="B23" s="18"/>
      <c r="C23" s="19">
        <v>12</v>
      </c>
      <c r="D23" s="20">
        <v>9.6</v>
      </c>
      <c r="E23" s="20">
        <v>17.8</v>
      </c>
      <c r="F23" s="14">
        <v>0.65</v>
      </c>
      <c r="G23" s="20">
        <v>0</v>
      </c>
      <c r="H23" s="15">
        <v>0.16597222222222222</v>
      </c>
      <c r="I23" s="20">
        <v>60.4</v>
      </c>
      <c r="J23" s="20">
        <v>78.4</v>
      </c>
      <c r="K23" s="20">
        <v>37.2</v>
      </c>
      <c r="L23" s="20">
        <v>10.7</v>
      </c>
      <c r="M23" s="20">
        <v>14</v>
      </c>
      <c r="N23" s="20">
        <v>7.7</v>
      </c>
      <c r="O23" s="20">
        <v>0</v>
      </c>
      <c r="P23" s="20"/>
      <c r="Q23" s="15"/>
      <c r="R23" s="20">
        <v>9.5</v>
      </c>
      <c r="S23" s="21">
        <v>22.51</v>
      </c>
      <c r="T23" s="20">
        <v>1.7</v>
      </c>
      <c r="U23" s="20">
        <v>4.8</v>
      </c>
      <c r="V23" s="20">
        <v>8.5</v>
      </c>
      <c r="W23" s="15">
        <v>0.6645833333333333</v>
      </c>
      <c r="X23" s="22" t="s">
        <v>53</v>
      </c>
    </row>
    <row r="24" spans="2:24" ht="13.5">
      <c r="B24" s="18"/>
      <c r="C24" s="19">
        <v>13</v>
      </c>
      <c r="D24" s="20">
        <v>16</v>
      </c>
      <c r="E24" s="20">
        <v>21</v>
      </c>
      <c r="F24" s="14">
        <v>0.5013888888888889</v>
      </c>
      <c r="G24" s="20">
        <v>8.9</v>
      </c>
      <c r="H24" s="33" t="s">
        <v>54</v>
      </c>
      <c r="I24" s="20">
        <v>74.2</v>
      </c>
      <c r="J24" s="20">
        <v>96.9</v>
      </c>
      <c r="K24" s="20">
        <v>52.1</v>
      </c>
      <c r="L24" s="20">
        <v>13.1</v>
      </c>
      <c r="M24" s="20">
        <v>16.7</v>
      </c>
      <c r="N24" s="20">
        <v>10.9</v>
      </c>
      <c r="O24" s="20">
        <v>50.5</v>
      </c>
      <c r="P24" s="20">
        <v>20</v>
      </c>
      <c r="Q24" s="15">
        <v>0.7916666666666666</v>
      </c>
      <c r="R24" s="20">
        <v>3</v>
      </c>
      <c r="S24" s="21">
        <v>11.63</v>
      </c>
      <c r="T24" s="20">
        <v>2.3</v>
      </c>
      <c r="U24" s="20">
        <v>5.8</v>
      </c>
      <c r="V24" s="20">
        <v>18.4</v>
      </c>
      <c r="W24" s="15">
        <v>0.7361111111111112</v>
      </c>
      <c r="X24" s="22" t="s">
        <v>53</v>
      </c>
    </row>
    <row r="25" spans="2:24" ht="31.5">
      <c r="B25" s="18"/>
      <c r="C25" s="19">
        <v>14</v>
      </c>
      <c r="D25" s="20">
        <v>5.4</v>
      </c>
      <c r="E25" s="20">
        <v>9</v>
      </c>
      <c r="F25" s="14">
        <v>0.001388888888888889</v>
      </c>
      <c r="G25" s="20">
        <v>1</v>
      </c>
      <c r="H25" s="33" t="s">
        <v>54</v>
      </c>
      <c r="I25" s="20">
        <v>60.7</v>
      </c>
      <c r="J25" s="20">
        <v>87</v>
      </c>
      <c r="K25" s="20">
        <v>42.6</v>
      </c>
      <c r="L25" s="20">
        <v>12.4</v>
      </c>
      <c r="M25" s="20">
        <v>14.3</v>
      </c>
      <c r="N25" s="20">
        <v>10.4</v>
      </c>
      <c r="O25" s="20">
        <v>1.5</v>
      </c>
      <c r="P25" s="20">
        <v>0.5</v>
      </c>
      <c r="Q25" s="40" t="s">
        <v>76</v>
      </c>
      <c r="R25" s="20">
        <v>7.8</v>
      </c>
      <c r="S25" s="21">
        <v>19.46</v>
      </c>
      <c r="T25" s="20">
        <v>2.4</v>
      </c>
      <c r="U25" s="20">
        <v>4.4</v>
      </c>
      <c r="V25" s="20">
        <v>12.6</v>
      </c>
      <c r="W25" s="15">
        <v>0.3111111111111111</v>
      </c>
      <c r="X25" s="22" t="s">
        <v>62</v>
      </c>
    </row>
    <row r="26" spans="2:24" ht="13.5">
      <c r="B26" s="18"/>
      <c r="C26" s="19">
        <v>15</v>
      </c>
      <c r="D26" s="20">
        <v>6</v>
      </c>
      <c r="E26" s="20">
        <v>14.5</v>
      </c>
      <c r="F26" s="14">
        <v>0.6444444444444445</v>
      </c>
      <c r="G26" s="20">
        <v>-1.4</v>
      </c>
      <c r="H26" s="15">
        <v>0.2347222222222222</v>
      </c>
      <c r="I26" s="20">
        <v>70.2</v>
      </c>
      <c r="J26" s="20">
        <v>94.3</v>
      </c>
      <c r="K26" s="20">
        <v>42.2</v>
      </c>
      <c r="L26" s="20">
        <v>10.9</v>
      </c>
      <c r="M26" s="20">
        <v>13.9</v>
      </c>
      <c r="N26" s="20">
        <v>8.1</v>
      </c>
      <c r="O26" s="20">
        <v>0</v>
      </c>
      <c r="P26" s="20"/>
      <c r="Q26" s="15"/>
      <c r="R26" s="20">
        <v>10.2</v>
      </c>
      <c r="S26" s="21">
        <v>21.23</v>
      </c>
      <c r="T26" s="20">
        <v>1.2</v>
      </c>
      <c r="U26" s="20">
        <v>3.4</v>
      </c>
      <c r="V26" s="20">
        <v>5.4</v>
      </c>
      <c r="W26" s="15">
        <v>0.4694444444444445</v>
      </c>
      <c r="X26" s="22" t="s">
        <v>56</v>
      </c>
    </row>
    <row r="27" spans="2:24" ht="13.5">
      <c r="B27" s="43" t="s">
        <v>25</v>
      </c>
      <c r="C27" s="23" t="s">
        <v>22</v>
      </c>
      <c r="D27" s="13">
        <f>SUM(D22:D26)</f>
        <v>42.4</v>
      </c>
      <c r="E27" s="13">
        <f>SUM(E22:E26)</f>
        <v>74.1</v>
      </c>
      <c r="F27" s="24"/>
      <c r="G27" s="13">
        <f>SUM(G22:G26)</f>
        <v>10.3</v>
      </c>
      <c r="H27" s="25"/>
      <c r="I27" s="13">
        <f aca="true" t="shared" si="6" ref="I27:P27">SUM(I22:I26)</f>
        <v>314</v>
      </c>
      <c r="J27" s="13">
        <f t="shared" si="6"/>
        <v>425.7</v>
      </c>
      <c r="K27" s="13">
        <f t="shared" si="6"/>
        <v>201.2</v>
      </c>
      <c r="L27" s="13">
        <f t="shared" si="6"/>
        <v>57.4</v>
      </c>
      <c r="M27" s="13">
        <f t="shared" si="6"/>
        <v>71.8</v>
      </c>
      <c r="N27" s="13">
        <f t="shared" si="6"/>
        <v>45.3</v>
      </c>
      <c r="O27" s="13">
        <f t="shared" si="6"/>
        <v>52</v>
      </c>
      <c r="P27" s="13">
        <f t="shared" si="6"/>
        <v>20.5</v>
      </c>
      <c r="Q27" s="25"/>
      <c r="R27" s="13">
        <f>SUM(R22:R26)</f>
        <v>39.1</v>
      </c>
      <c r="S27" s="16">
        <f>SUM(S22:S26)</f>
        <v>96.65</v>
      </c>
      <c r="T27" s="13">
        <f>SUM(T22:T26)</f>
        <v>9.6</v>
      </c>
      <c r="U27" s="13">
        <f>SUM(U22:U26)</f>
        <v>22.299999999999997</v>
      </c>
      <c r="V27" s="13">
        <f>SUM(V22:V26)</f>
        <v>55.3</v>
      </c>
      <c r="W27" s="25"/>
      <c r="X27" s="17"/>
    </row>
    <row r="28" spans="2:24" ht="13.5">
      <c r="B28" s="44"/>
      <c r="C28" s="26" t="s">
        <v>3</v>
      </c>
      <c r="D28" s="27">
        <f>AVERAGE(D22:D26)</f>
        <v>8.48</v>
      </c>
      <c r="E28" s="27">
        <f>AVERAGE(E22:E26)</f>
        <v>14.819999999999999</v>
      </c>
      <c r="F28" s="28"/>
      <c r="G28" s="27">
        <f>AVERAGE(G22:G26)</f>
        <v>2.06</v>
      </c>
      <c r="H28" s="29"/>
      <c r="I28" s="27">
        <f aca="true" t="shared" si="7" ref="I28:N28">AVERAGE(I22:I26)</f>
        <v>62.8</v>
      </c>
      <c r="J28" s="27">
        <f t="shared" si="7"/>
        <v>85.14</v>
      </c>
      <c r="K28" s="27">
        <f t="shared" si="7"/>
        <v>40.239999999999995</v>
      </c>
      <c r="L28" s="27">
        <f t="shared" si="7"/>
        <v>11.48</v>
      </c>
      <c r="M28" s="27">
        <f t="shared" si="7"/>
        <v>14.36</v>
      </c>
      <c r="N28" s="27">
        <f t="shared" si="7"/>
        <v>9.059999999999999</v>
      </c>
      <c r="O28" s="30"/>
      <c r="P28" s="30"/>
      <c r="Q28" s="29"/>
      <c r="R28" s="30"/>
      <c r="S28" s="31">
        <f>AVERAGE(S22:S26)</f>
        <v>19.330000000000002</v>
      </c>
      <c r="T28" s="27">
        <f>AVERAGE(T22:T26)</f>
        <v>1.92</v>
      </c>
      <c r="U28" s="27">
        <f>AVERAGE(U22:U26)</f>
        <v>4.459999999999999</v>
      </c>
      <c r="V28" s="27">
        <f>AVERAGE(V22:V26)</f>
        <v>11.059999999999999</v>
      </c>
      <c r="W28" s="29"/>
      <c r="X28" s="32"/>
    </row>
    <row r="29" spans="2:24" ht="13.5">
      <c r="B29" s="18"/>
      <c r="C29" s="19">
        <v>16</v>
      </c>
      <c r="D29" s="13">
        <v>10</v>
      </c>
      <c r="E29" s="13">
        <v>16.6</v>
      </c>
      <c r="F29" s="14">
        <v>0.6333333333333333</v>
      </c>
      <c r="G29" s="13">
        <v>3.3</v>
      </c>
      <c r="H29" s="15">
        <v>0.26180555555555557</v>
      </c>
      <c r="I29" s="13">
        <v>64.8</v>
      </c>
      <c r="J29" s="13">
        <v>95.8</v>
      </c>
      <c r="K29" s="13">
        <v>29</v>
      </c>
      <c r="L29" s="13">
        <v>11.6</v>
      </c>
      <c r="M29" s="13">
        <v>14.4</v>
      </c>
      <c r="N29" s="13">
        <v>9.1</v>
      </c>
      <c r="O29" s="13">
        <v>0</v>
      </c>
      <c r="P29" s="13"/>
      <c r="Q29" s="15"/>
      <c r="R29" s="13">
        <v>9.4</v>
      </c>
      <c r="S29" s="16">
        <v>20.33</v>
      </c>
      <c r="T29" s="13">
        <v>1.5</v>
      </c>
      <c r="U29" s="13">
        <v>4</v>
      </c>
      <c r="V29" s="13">
        <v>7.9</v>
      </c>
      <c r="W29" s="15">
        <v>0.5298611111111111</v>
      </c>
      <c r="X29" s="17" t="s">
        <v>53</v>
      </c>
    </row>
    <row r="30" spans="2:24" ht="13.5">
      <c r="B30" s="18"/>
      <c r="C30" s="19">
        <v>17</v>
      </c>
      <c r="D30" s="20">
        <v>12.5</v>
      </c>
      <c r="E30" s="20">
        <v>20.3</v>
      </c>
      <c r="F30" s="14">
        <v>0.5902777777777778</v>
      </c>
      <c r="G30" s="20">
        <v>2.1</v>
      </c>
      <c r="H30" s="15">
        <v>0.27638888888888885</v>
      </c>
      <c r="I30" s="20">
        <v>61</v>
      </c>
      <c r="J30" s="20">
        <v>90.2</v>
      </c>
      <c r="K30" s="20">
        <v>27.8</v>
      </c>
      <c r="L30" s="20">
        <v>12.1</v>
      </c>
      <c r="M30" s="20">
        <v>14.8</v>
      </c>
      <c r="N30" s="20">
        <v>9.3</v>
      </c>
      <c r="O30" s="20">
        <v>0</v>
      </c>
      <c r="P30" s="20"/>
      <c r="Q30" s="15"/>
      <c r="R30" s="20">
        <v>7.4</v>
      </c>
      <c r="S30" s="21">
        <v>19.01</v>
      </c>
      <c r="T30" s="20">
        <v>1.6</v>
      </c>
      <c r="U30" s="20">
        <v>4.5</v>
      </c>
      <c r="V30" s="20">
        <v>10</v>
      </c>
      <c r="W30" s="15">
        <v>0.8215277777777777</v>
      </c>
      <c r="X30" s="22" t="s">
        <v>62</v>
      </c>
    </row>
    <row r="31" spans="2:24" ht="13.5">
      <c r="B31" s="18"/>
      <c r="C31" s="19">
        <v>18</v>
      </c>
      <c r="D31" s="20">
        <v>18.4</v>
      </c>
      <c r="E31" s="20">
        <v>20.3</v>
      </c>
      <c r="F31" s="14">
        <v>0.7958333333333334</v>
      </c>
      <c r="G31" s="20">
        <v>16.4</v>
      </c>
      <c r="H31" s="15">
        <v>0.998611111111111</v>
      </c>
      <c r="I31" s="20">
        <v>78.1</v>
      </c>
      <c r="J31" s="20">
        <v>97.5</v>
      </c>
      <c r="K31" s="20">
        <v>62.6</v>
      </c>
      <c r="L31" s="20">
        <v>14.4</v>
      </c>
      <c r="M31" s="20">
        <v>16.8</v>
      </c>
      <c r="N31" s="20">
        <v>12.9</v>
      </c>
      <c r="O31" s="20">
        <v>43</v>
      </c>
      <c r="P31" s="20">
        <v>10.5</v>
      </c>
      <c r="Q31" s="15">
        <v>0.7916666666666666</v>
      </c>
      <c r="R31" s="20">
        <v>0.1</v>
      </c>
      <c r="S31" s="21">
        <v>4.78</v>
      </c>
      <c r="T31" s="20">
        <v>2.7</v>
      </c>
      <c r="U31" s="20">
        <v>5.3</v>
      </c>
      <c r="V31" s="20">
        <v>19.7</v>
      </c>
      <c r="W31" s="15">
        <v>0.22430555555555556</v>
      </c>
      <c r="X31" s="22" t="s">
        <v>65</v>
      </c>
    </row>
    <row r="32" spans="2:24" ht="13.5">
      <c r="B32" s="18"/>
      <c r="C32" s="19">
        <v>19</v>
      </c>
      <c r="D32" s="20">
        <v>15.8</v>
      </c>
      <c r="E32" s="20">
        <v>22.3</v>
      </c>
      <c r="F32" s="14">
        <v>0.6597222222222222</v>
      </c>
      <c r="G32" s="20">
        <v>10.2</v>
      </c>
      <c r="H32" s="15">
        <v>0.9791666666666666</v>
      </c>
      <c r="I32" s="20">
        <v>64.3</v>
      </c>
      <c r="J32" s="20">
        <v>98.6</v>
      </c>
      <c r="K32" s="20">
        <v>22</v>
      </c>
      <c r="L32" s="20">
        <v>15.7</v>
      </c>
      <c r="M32" s="20">
        <v>18.2</v>
      </c>
      <c r="N32" s="20">
        <v>13.5</v>
      </c>
      <c r="O32" s="20">
        <v>0</v>
      </c>
      <c r="P32" s="20"/>
      <c r="Q32" s="15"/>
      <c r="R32" s="20">
        <v>10</v>
      </c>
      <c r="S32" s="21">
        <v>21.66</v>
      </c>
      <c r="T32" s="20">
        <v>1.4</v>
      </c>
      <c r="U32" s="20">
        <v>4.5</v>
      </c>
      <c r="V32" s="20">
        <v>8</v>
      </c>
      <c r="W32" s="15">
        <v>0.6395833333333333</v>
      </c>
      <c r="X32" s="22" t="s">
        <v>53</v>
      </c>
    </row>
    <row r="33" spans="2:24" ht="13.5">
      <c r="B33" s="18"/>
      <c r="C33" s="19">
        <v>20</v>
      </c>
      <c r="D33" s="20">
        <v>14.4</v>
      </c>
      <c r="E33" s="20">
        <v>19.6</v>
      </c>
      <c r="F33" s="14">
        <v>0.5923611111111111</v>
      </c>
      <c r="G33" s="20">
        <v>10.6</v>
      </c>
      <c r="H33" s="15">
        <v>0.0798611111111111</v>
      </c>
      <c r="I33" s="20">
        <v>73.7</v>
      </c>
      <c r="J33" s="20">
        <v>98</v>
      </c>
      <c r="K33" s="20">
        <v>54.4</v>
      </c>
      <c r="L33" s="20">
        <v>14.2</v>
      </c>
      <c r="M33" s="20">
        <v>15.3</v>
      </c>
      <c r="N33" s="20">
        <v>13.1</v>
      </c>
      <c r="O33" s="20">
        <v>8</v>
      </c>
      <c r="P33" s="20">
        <v>3</v>
      </c>
      <c r="Q33" s="15">
        <v>0.7083333333333334</v>
      </c>
      <c r="R33" s="20">
        <v>0</v>
      </c>
      <c r="S33" s="21">
        <v>3.57</v>
      </c>
      <c r="T33" s="20">
        <v>1.5</v>
      </c>
      <c r="U33" s="20">
        <v>5.2</v>
      </c>
      <c r="V33" s="20">
        <v>14.1</v>
      </c>
      <c r="W33" s="15">
        <v>0.99375</v>
      </c>
      <c r="X33" s="22" t="s">
        <v>56</v>
      </c>
    </row>
    <row r="34" spans="2:24" ht="13.5">
      <c r="B34" s="43" t="s">
        <v>26</v>
      </c>
      <c r="C34" s="23" t="s">
        <v>22</v>
      </c>
      <c r="D34" s="13">
        <f>SUM(D29:D33)</f>
        <v>71.10000000000001</v>
      </c>
      <c r="E34" s="13">
        <f>SUM(E29:E33)</f>
        <v>99.1</v>
      </c>
      <c r="F34" s="24"/>
      <c r="G34" s="13">
        <f>SUM(G29:G33)</f>
        <v>42.599999999999994</v>
      </c>
      <c r="H34" s="25"/>
      <c r="I34" s="13">
        <f aca="true" t="shared" si="8" ref="I34:P34">SUM(I29:I33)</f>
        <v>341.9</v>
      </c>
      <c r="J34" s="13">
        <f t="shared" si="8"/>
        <v>480.1</v>
      </c>
      <c r="K34" s="13">
        <f t="shared" si="8"/>
        <v>195.8</v>
      </c>
      <c r="L34" s="13">
        <f t="shared" si="8"/>
        <v>68</v>
      </c>
      <c r="M34" s="13">
        <f t="shared" si="8"/>
        <v>79.5</v>
      </c>
      <c r="N34" s="13">
        <f t="shared" si="8"/>
        <v>57.9</v>
      </c>
      <c r="O34" s="13">
        <f t="shared" si="8"/>
        <v>51</v>
      </c>
      <c r="P34" s="13">
        <f t="shared" si="8"/>
        <v>13.5</v>
      </c>
      <c r="Q34" s="25"/>
      <c r="R34" s="13">
        <f>SUM(R29:R33)</f>
        <v>26.900000000000002</v>
      </c>
      <c r="S34" s="16">
        <f>SUM(S29:S33)</f>
        <v>69.35</v>
      </c>
      <c r="T34" s="13">
        <f>SUM(T29:T33)</f>
        <v>8.700000000000001</v>
      </c>
      <c r="U34" s="13">
        <f>SUM(U29:U33)</f>
        <v>23.5</v>
      </c>
      <c r="V34" s="13">
        <f>SUM(V29:V33)</f>
        <v>59.699999999999996</v>
      </c>
      <c r="W34" s="25"/>
      <c r="X34" s="17"/>
    </row>
    <row r="35" spans="2:24" ht="13.5">
      <c r="B35" s="44"/>
      <c r="C35" s="26" t="s">
        <v>3</v>
      </c>
      <c r="D35" s="27">
        <f>AVERAGE(D29:D33)</f>
        <v>14.220000000000002</v>
      </c>
      <c r="E35" s="27">
        <f>AVERAGE(E29:E33)</f>
        <v>19.82</v>
      </c>
      <c r="F35" s="28"/>
      <c r="G35" s="27">
        <f>AVERAGE(G29:G33)</f>
        <v>8.52</v>
      </c>
      <c r="H35" s="29"/>
      <c r="I35" s="27">
        <f aca="true" t="shared" si="9" ref="I35:N35">AVERAGE(I29:I33)</f>
        <v>68.38</v>
      </c>
      <c r="J35" s="27">
        <f t="shared" si="9"/>
        <v>96.02000000000001</v>
      </c>
      <c r="K35" s="27">
        <f t="shared" si="9"/>
        <v>39.160000000000004</v>
      </c>
      <c r="L35" s="27">
        <f t="shared" si="9"/>
        <v>13.6</v>
      </c>
      <c r="M35" s="27">
        <f t="shared" si="9"/>
        <v>15.9</v>
      </c>
      <c r="N35" s="27">
        <f t="shared" si="9"/>
        <v>11.58</v>
      </c>
      <c r="O35" s="30"/>
      <c r="P35" s="30"/>
      <c r="Q35" s="29"/>
      <c r="R35" s="30"/>
      <c r="S35" s="31">
        <f>AVERAGE(S29:S33)</f>
        <v>13.87</v>
      </c>
      <c r="T35" s="27">
        <f>AVERAGE(T29:T33)</f>
        <v>1.7400000000000002</v>
      </c>
      <c r="U35" s="27">
        <f>AVERAGE(U29:U33)</f>
        <v>4.7</v>
      </c>
      <c r="V35" s="27">
        <f>AVERAGE(V29:V33)</f>
        <v>11.94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113.50000000000001</v>
      </c>
      <c r="E36" s="13">
        <f>SUM(E22:E26,E29:E33)</f>
        <v>173.2</v>
      </c>
      <c r="F36" s="24"/>
      <c r="G36" s="13">
        <f>SUM(G22:G26,G29:G33)</f>
        <v>52.9</v>
      </c>
      <c r="H36" s="25"/>
      <c r="I36" s="13">
        <f aca="true" t="shared" si="10" ref="I36:P36">SUM(I22:I26,I29:I33)</f>
        <v>655.9</v>
      </c>
      <c r="J36" s="13">
        <f t="shared" si="10"/>
        <v>905.8000000000001</v>
      </c>
      <c r="K36" s="13">
        <f t="shared" si="10"/>
        <v>397</v>
      </c>
      <c r="L36" s="13">
        <f t="shared" si="10"/>
        <v>125.4</v>
      </c>
      <c r="M36" s="13">
        <f t="shared" si="10"/>
        <v>151.3</v>
      </c>
      <c r="N36" s="13">
        <f t="shared" si="10"/>
        <v>103.2</v>
      </c>
      <c r="O36" s="13">
        <f t="shared" si="10"/>
        <v>103</v>
      </c>
      <c r="P36" s="13">
        <f t="shared" si="10"/>
        <v>34</v>
      </c>
      <c r="Q36" s="25"/>
      <c r="R36" s="13">
        <f>SUM(R22:R26,R29:R33)</f>
        <v>66</v>
      </c>
      <c r="S36" s="16">
        <f>SUM(S22:S26,S29:S33)</f>
        <v>166</v>
      </c>
      <c r="T36" s="13">
        <f>SUM(T22:T26,T29:T33)</f>
        <v>18.299999999999997</v>
      </c>
      <c r="U36" s="13">
        <f>SUM(U22:U26,U29:U33)</f>
        <v>45.8</v>
      </c>
      <c r="V36" s="13">
        <f>SUM(V22:V26,V29:V33)</f>
        <v>114.99999999999999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11.350000000000001</v>
      </c>
      <c r="E37" s="27">
        <f>AVERAGE(E22:E26,E29:E33)</f>
        <v>17.32</v>
      </c>
      <c r="F37" s="28"/>
      <c r="G37" s="27">
        <f>AVERAGE(G22:G26,G29:G33)</f>
        <v>5.29</v>
      </c>
      <c r="H37" s="29"/>
      <c r="I37" s="27">
        <f aca="true" t="shared" si="11" ref="I37:N37">AVERAGE(I22:I26,I29:I33)</f>
        <v>65.59</v>
      </c>
      <c r="J37" s="27">
        <f t="shared" si="11"/>
        <v>90.58000000000001</v>
      </c>
      <c r="K37" s="27">
        <f t="shared" si="11"/>
        <v>39.7</v>
      </c>
      <c r="L37" s="27">
        <f t="shared" si="11"/>
        <v>12.540000000000001</v>
      </c>
      <c r="M37" s="27">
        <f t="shared" si="11"/>
        <v>15.13</v>
      </c>
      <c r="N37" s="27">
        <f t="shared" si="11"/>
        <v>10.32</v>
      </c>
      <c r="O37" s="30"/>
      <c r="P37" s="30"/>
      <c r="Q37" s="29"/>
      <c r="R37" s="30"/>
      <c r="S37" s="31">
        <f>AVERAGE(S22:S26,S29:S33)</f>
        <v>16.6</v>
      </c>
      <c r="T37" s="27">
        <f>AVERAGE(T22:T26,T29:T33)</f>
        <v>1.8299999999999996</v>
      </c>
      <c r="U37" s="27">
        <f>AVERAGE(U22:U26,U29:U33)</f>
        <v>4.58</v>
      </c>
      <c r="V37" s="27">
        <f>AVERAGE(V22:V26,V29:V33)</f>
        <v>11.499999999999998</v>
      </c>
      <c r="W37" s="29"/>
      <c r="X37" s="32"/>
    </row>
    <row r="38" spans="2:24" ht="13.5">
      <c r="B38" s="18"/>
      <c r="C38" s="19">
        <v>21</v>
      </c>
      <c r="D38" s="13">
        <v>7.1</v>
      </c>
      <c r="E38" s="13">
        <v>11.1</v>
      </c>
      <c r="F38" s="14">
        <v>0.0020833333333333333</v>
      </c>
      <c r="G38" s="13">
        <v>2.4</v>
      </c>
      <c r="H38" s="15">
        <v>0.8958333333333334</v>
      </c>
      <c r="I38" s="13">
        <v>58.5</v>
      </c>
      <c r="J38" s="13">
        <v>85.4</v>
      </c>
      <c r="K38" s="13">
        <v>37.8</v>
      </c>
      <c r="L38" s="13">
        <v>13.4</v>
      </c>
      <c r="M38" s="13">
        <v>15.7</v>
      </c>
      <c r="N38" s="13">
        <v>11.5</v>
      </c>
      <c r="O38" s="13">
        <v>0</v>
      </c>
      <c r="P38" s="13"/>
      <c r="Q38" s="15"/>
      <c r="R38" s="13">
        <v>9.1</v>
      </c>
      <c r="S38" s="16">
        <v>22.39</v>
      </c>
      <c r="T38" s="13">
        <v>2.2</v>
      </c>
      <c r="U38" s="13">
        <v>5.3</v>
      </c>
      <c r="V38" s="13">
        <v>12.3</v>
      </c>
      <c r="W38" s="15">
        <v>0.029861111111111113</v>
      </c>
      <c r="X38" s="17" t="s">
        <v>53</v>
      </c>
    </row>
    <row r="39" spans="2:24" ht="13.5">
      <c r="B39" s="18"/>
      <c r="C39" s="19">
        <v>22</v>
      </c>
      <c r="D39" s="20">
        <v>9.8</v>
      </c>
      <c r="E39" s="20">
        <v>18.3</v>
      </c>
      <c r="F39" s="14">
        <v>0.5409722222222222</v>
      </c>
      <c r="G39" s="20">
        <v>2.3</v>
      </c>
      <c r="H39" s="15">
        <v>0.11875</v>
      </c>
      <c r="I39" s="20">
        <v>76.6</v>
      </c>
      <c r="J39" s="20">
        <v>97.9</v>
      </c>
      <c r="K39" s="20">
        <v>49.8</v>
      </c>
      <c r="L39" s="20">
        <v>12.9</v>
      </c>
      <c r="M39" s="20">
        <v>15.9</v>
      </c>
      <c r="N39" s="20">
        <v>10</v>
      </c>
      <c r="O39" s="20">
        <v>3.5</v>
      </c>
      <c r="P39" s="20">
        <v>2.5</v>
      </c>
      <c r="Q39" s="15">
        <v>0.875</v>
      </c>
      <c r="R39" s="20">
        <v>6.9</v>
      </c>
      <c r="S39" s="21">
        <v>19.07</v>
      </c>
      <c r="T39" s="20">
        <v>1.5</v>
      </c>
      <c r="U39" s="20">
        <v>4.1</v>
      </c>
      <c r="V39" s="20">
        <v>11.1</v>
      </c>
      <c r="W39" s="15">
        <v>0.5243055555555556</v>
      </c>
      <c r="X39" s="22" t="s">
        <v>53</v>
      </c>
    </row>
    <row r="40" spans="2:24" ht="13.5">
      <c r="B40" s="18"/>
      <c r="C40" s="19">
        <v>23</v>
      </c>
      <c r="D40" s="20">
        <v>10.3</v>
      </c>
      <c r="E40" s="20">
        <v>16.1</v>
      </c>
      <c r="F40" s="14">
        <v>0.611111111111111</v>
      </c>
      <c r="G40" s="20">
        <v>5.5</v>
      </c>
      <c r="H40" s="15">
        <v>0.2708333333333333</v>
      </c>
      <c r="I40" s="20">
        <v>75.7</v>
      </c>
      <c r="J40" s="20">
        <v>98.8</v>
      </c>
      <c r="K40" s="20">
        <v>44.9</v>
      </c>
      <c r="L40" s="20">
        <v>13.6</v>
      </c>
      <c r="M40" s="20">
        <v>16</v>
      </c>
      <c r="N40" s="20">
        <v>11.6</v>
      </c>
      <c r="O40" s="20">
        <v>0</v>
      </c>
      <c r="P40" s="20"/>
      <c r="Q40" s="15"/>
      <c r="R40" s="20">
        <v>8.1</v>
      </c>
      <c r="S40" s="21">
        <v>17.48</v>
      </c>
      <c r="T40" s="20">
        <v>1.3</v>
      </c>
      <c r="U40" s="20">
        <v>4.4</v>
      </c>
      <c r="V40" s="20">
        <v>9.3</v>
      </c>
      <c r="W40" s="15">
        <v>0.5270833333333333</v>
      </c>
      <c r="X40" s="22" t="s">
        <v>53</v>
      </c>
    </row>
    <row r="41" spans="2:24" ht="13.5">
      <c r="B41" s="18"/>
      <c r="C41" s="19">
        <v>24</v>
      </c>
      <c r="D41" s="20">
        <v>10.9</v>
      </c>
      <c r="E41" s="20">
        <v>15.9</v>
      </c>
      <c r="F41" s="14">
        <v>0.5256944444444445</v>
      </c>
      <c r="G41" s="20">
        <v>5.9</v>
      </c>
      <c r="H41" s="15">
        <v>0.10694444444444444</v>
      </c>
      <c r="I41" s="20">
        <v>76</v>
      </c>
      <c r="J41" s="20">
        <v>89.1</v>
      </c>
      <c r="K41" s="20">
        <v>58.2</v>
      </c>
      <c r="L41" s="20">
        <v>13.3</v>
      </c>
      <c r="M41" s="20">
        <v>15.2</v>
      </c>
      <c r="N41" s="20">
        <v>11.5</v>
      </c>
      <c r="O41" s="20">
        <v>0</v>
      </c>
      <c r="P41" s="20"/>
      <c r="Q41" s="15"/>
      <c r="R41" s="20">
        <v>1.9</v>
      </c>
      <c r="S41" s="21">
        <v>11.11</v>
      </c>
      <c r="T41" s="20">
        <v>1</v>
      </c>
      <c r="U41" s="20">
        <v>3.8</v>
      </c>
      <c r="V41" s="20">
        <v>6</v>
      </c>
      <c r="W41" s="15">
        <v>0.5180555555555556</v>
      </c>
      <c r="X41" s="22" t="s">
        <v>53</v>
      </c>
    </row>
    <row r="42" spans="2:24" ht="13.5">
      <c r="B42" s="18"/>
      <c r="C42" s="19">
        <v>25</v>
      </c>
      <c r="D42" s="20">
        <v>10.8</v>
      </c>
      <c r="E42" s="20">
        <v>14.4</v>
      </c>
      <c r="F42" s="14">
        <v>0.5180555555555556</v>
      </c>
      <c r="G42" s="20">
        <v>5.1</v>
      </c>
      <c r="H42" s="15">
        <v>0.9951388888888889</v>
      </c>
      <c r="I42" s="20">
        <v>60</v>
      </c>
      <c r="J42" s="20">
        <v>83.8</v>
      </c>
      <c r="K42" s="20">
        <v>44.4</v>
      </c>
      <c r="L42" s="20">
        <v>13.7</v>
      </c>
      <c r="M42" s="20">
        <v>15.4</v>
      </c>
      <c r="N42" s="20">
        <v>12.5</v>
      </c>
      <c r="O42" s="20">
        <v>0</v>
      </c>
      <c r="P42" s="20"/>
      <c r="Q42" s="15"/>
      <c r="R42" s="20">
        <v>3.5</v>
      </c>
      <c r="S42" s="21">
        <v>13.04</v>
      </c>
      <c r="T42" s="20">
        <v>1.8</v>
      </c>
      <c r="U42" s="20">
        <v>5.3</v>
      </c>
      <c r="V42" s="20">
        <v>11.9</v>
      </c>
      <c r="W42" s="15">
        <v>0.6180555555555556</v>
      </c>
      <c r="X42" s="22" t="s">
        <v>60</v>
      </c>
    </row>
    <row r="43" spans="2:24" ht="13.5">
      <c r="B43" s="43" t="s">
        <v>28</v>
      </c>
      <c r="C43" s="23" t="s">
        <v>22</v>
      </c>
      <c r="D43" s="13">
        <f>SUM(D38:D42)</f>
        <v>48.900000000000006</v>
      </c>
      <c r="E43" s="13">
        <f>SUM(E38:E42)</f>
        <v>75.8</v>
      </c>
      <c r="F43" s="24"/>
      <c r="G43" s="13">
        <f>SUM(G38:G42)</f>
        <v>21.200000000000003</v>
      </c>
      <c r="H43" s="25"/>
      <c r="I43" s="13">
        <f aca="true" t="shared" si="12" ref="I43:P43">SUM(I38:I42)</f>
        <v>346.8</v>
      </c>
      <c r="J43" s="13">
        <f t="shared" si="12"/>
        <v>455.00000000000006</v>
      </c>
      <c r="K43" s="13">
        <f t="shared" si="12"/>
        <v>235.1</v>
      </c>
      <c r="L43" s="13">
        <f t="shared" si="12"/>
        <v>66.9</v>
      </c>
      <c r="M43" s="13">
        <f t="shared" si="12"/>
        <v>78.2</v>
      </c>
      <c r="N43" s="13">
        <f t="shared" si="12"/>
        <v>57.1</v>
      </c>
      <c r="O43" s="13">
        <f t="shared" si="12"/>
        <v>3.5</v>
      </c>
      <c r="P43" s="13">
        <f t="shared" si="12"/>
        <v>2.5</v>
      </c>
      <c r="Q43" s="25"/>
      <c r="R43" s="13">
        <f>SUM(R38:R42)</f>
        <v>29.5</v>
      </c>
      <c r="S43" s="16">
        <f>SUM(S38:S42)</f>
        <v>83.09</v>
      </c>
      <c r="T43" s="13">
        <f>SUM(T38:T42)</f>
        <v>7.8</v>
      </c>
      <c r="U43" s="13">
        <f>SUM(U38:U42)</f>
        <v>22.9</v>
      </c>
      <c r="V43" s="13">
        <f>SUM(V38:V42)</f>
        <v>50.6</v>
      </c>
      <c r="W43" s="25"/>
      <c r="X43" s="17"/>
    </row>
    <row r="44" spans="2:24" ht="13.5">
      <c r="B44" s="44"/>
      <c r="C44" s="26" t="s">
        <v>3</v>
      </c>
      <c r="D44" s="27">
        <f>AVERAGE(D38:D42)</f>
        <v>9.780000000000001</v>
      </c>
      <c r="E44" s="27">
        <f>AVERAGE(E38:E42)</f>
        <v>15.16</v>
      </c>
      <c r="F44" s="28"/>
      <c r="G44" s="27">
        <f>AVERAGE(G38:G42)</f>
        <v>4.24</v>
      </c>
      <c r="H44" s="29"/>
      <c r="I44" s="27">
        <f aca="true" t="shared" si="13" ref="I44:N44">AVERAGE(I38:I42)</f>
        <v>69.36</v>
      </c>
      <c r="J44" s="27">
        <f t="shared" si="13"/>
        <v>91.00000000000001</v>
      </c>
      <c r="K44" s="27">
        <f t="shared" si="13"/>
        <v>47.019999999999996</v>
      </c>
      <c r="L44" s="27">
        <f t="shared" si="13"/>
        <v>13.38</v>
      </c>
      <c r="M44" s="27">
        <f t="shared" si="13"/>
        <v>15.64</v>
      </c>
      <c r="N44" s="27">
        <f t="shared" si="13"/>
        <v>11.42</v>
      </c>
      <c r="O44" s="30"/>
      <c r="P44" s="30"/>
      <c r="Q44" s="29"/>
      <c r="R44" s="30"/>
      <c r="S44" s="31">
        <f>AVERAGE(S38:S42)</f>
        <v>16.618000000000002</v>
      </c>
      <c r="T44" s="27">
        <f>AVERAGE(T38:T42)</f>
        <v>1.56</v>
      </c>
      <c r="U44" s="27">
        <f>AVERAGE(U38:U42)</f>
        <v>4.58</v>
      </c>
      <c r="V44" s="27">
        <f>AVERAGE(V38:V42)</f>
        <v>10.120000000000001</v>
      </c>
      <c r="W44" s="29"/>
      <c r="X44" s="32"/>
    </row>
    <row r="45" spans="2:24" ht="13.5">
      <c r="B45" s="18"/>
      <c r="C45" s="19">
        <v>26</v>
      </c>
      <c r="D45" s="13">
        <v>7.3</v>
      </c>
      <c r="E45" s="13">
        <v>12.3</v>
      </c>
      <c r="F45" s="14">
        <v>0.5895833333333333</v>
      </c>
      <c r="G45" s="13">
        <v>1.3</v>
      </c>
      <c r="H45" s="15">
        <v>0.22430555555555556</v>
      </c>
      <c r="I45" s="13">
        <v>53.2</v>
      </c>
      <c r="J45" s="13">
        <v>77.6</v>
      </c>
      <c r="K45" s="13">
        <v>32.5</v>
      </c>
      <c r="L45" s="13">
        <v>12.4</v>
      </c>
      <c r="M45" s="13">
        <v>14.6</v>
      </c>
      <c r="N45" s="13">
        <v>10.1</v>
      </c>
      <c r="O45" s="13">
        <v>0</v>
      </c>
      <c r="P45" s="13"/>
      <c r="Q45" s="15"/>
      <c r="R45" s="13">
        <v>6.8</v>
      </c>
      <c r="S45" s="16">
        <v>18.9</v>
      </c>
      <c r="T45" s="13">
        <v>1.4</v>
      </c>
      <c r="U45" s="13">
        <v>4.5</v>
      </c>
      <c r="V45" s="13">
        <v>8.9</v>
      </c>
      <c r="W45" s="15">
        <v>0.40625</v>
      </c>
      <c r="X45" s="17" t="s">
        <v>64</v>
      </c>
    </row>
    <row r="46" spans="2:24" ht="13.5">
      <c r="B46" s="18"/>
      <c r="C46" s="19">
        <v>27</v>
      </c>
      <c r="D46" s="20">
        <v>10.2</v>
      </c>
      <c r="E46" s="20">
        <v>15.6</v>
      </c>
      <c r="F46" s="14">
        <v>0.5881944444444445</v>
      </c>
      <c r="G46" s="20">
        <v>5.2</v>
      </c>
      <c r="H46" s="15">
        <v>0.14444444444444446</v>
      </c>
      <c r="I46" s="20">
        <v>72.9</v>
      </c>
      <c r="J46" s="20">
        <v>88.6</v>
      </c>
      <c r="K46" s="20">
        <v>55.4</v>
      </c>
      <c r="L46" s="20">
        <v>12.5</v>
      </c>
      <c r="M46" s="20">
        <v>14.4</v>
      </c>
      <c r="N46" s="20">
        <v>11</v>
      </c>
      <c r="O46" s="20">
        <v>0</v>
      </c>
      <c r="P46" s="20"/>
      <c r="Q46" s="15"/>
      <c r="R46" s="20">
        <v>0.6</v>
      </c>
      <c r="S46" s="21">
        <v>8.84</v>
      </c>
      <c r="T46" s="20">
        <v>1.1</v>
      </c>
      <c r="U46" s="20">
        <v>2.4</v>
      </c>
      <c r="V46" s="20">
        <v>4.4</v>
      </c>
      <c r="W46" s="15">
        <v>0.6298611111111111</v>
      </c>
      <c r="X46" s="22" t="s">
        <v>65</v>
      </c>
    </row>
    <row r="47" spans="2:24" ht="13.5">
      <c r="B47" s="18"/>
      <c r="C47" s="19">
        <v>28</v>
      </c>
      <c r="D47" s="20">
        <v>13</v>
      </c>
      <c r="E47" s="20">
        <v>18.6</v>
      </c>
      <c r="F47" s="14">
        <v>0.5534722222222223</v>
      </c>
      <c r="G47" s="20">
        <v>9.4</v>
      </c>
      <c r="H47" s="15">
        <v>0.1986111111111111</v>
      </c>
      <c r="I47" s="20">
        <v>85.9</v>
      </c>
      <c r="J47" s="20">
        <v>97.8</v>
      </c>
      <c r="K47" s="20">
        <v>65.7</v>
      </c>
      <c r="L47" s="20">
        <v>13.8</v>
      </c>
      <c r="M47" s="20">
        <v>15.8</v>
      </c>
      <c r="N47" s="20">
        <v>12.2</v>
      </c>
      <c r="O47" s="20">
        <v>0.5</v>
      </c>
      <c r="P47" s="20">
        <v>0.5</v>
      </c>
      <c r="Q47" s="15">
        <v>0.4166666666666667</v>
      </c>
      <c r="R47" s="20">
        <v>1.2</v>
      </c>
      <c r="S47" s="21">
        <v>9.92</v>
      </c>
      <c r="T47" s="20">
        <v>0.8</v>
      </c>
      <c r="U47" s="20">
        <v>2.5</v>
      </c>
      <c r="V47" s="20">
        <v>4.4</v>
      </c>
      <c r="W47" s="15">
        <v>0.7006944444444444</v>
      </c>
      <c r="X47" s="22" t="s">
        <v>53</v>
      </c>
    </row>
    <row r="48" spans="2:24" ht="13.5">
      <c r="B48" s="18"/>
      <c r="C48" s="19">
        <v>29</v>
      </c>
      <c r="D48" s="20">
        <v>14.3</v>
      </c>
      <c r="E48" s="20">
        <v>18.9</v>
      </c>
      <c r="F48" s="14">
        <v>0.5715277777777777</v>
      </c>
      <c r="G48" s="20">
        <v>10.9</v>
      </c>
      <c r="H48" s="15">
        <v>0.21458333333333335</v>
      </c>
      <c r="I48" s="20">
        <v>74.3</v>
      </c>
      <c r="J48" s="20">
        <v>98.9</v>
      </c>
      <c r="K48" s="20">
        <v>31</v>
      </c>
      <c r="L48" s="20">
        <v>14.5</v>
      </c>
      <c r="M48" s="20">
        <v>16.1</v>
      </c>
      <c r="N48" s="20">
        <v>13.1</v>
      </c>
      <c r="O48" s="20">
        <v>0</v>
      </c>
      <c r="P48" s="20"/>
      <c r="Q48" s="15"/>
      <c r="R48" s="20">
        <v>0</v>
      </c>
      <c r="S48" s="21">
        <v>10.56</v>
      </c>
      <c r="T48" s="20">
        <v>1.3</v>
      </c>
      <c r="U48" s="20">
        <v>3.6</v>
      </c>
      <c r="V48" s="20">
        <v>6.7</v>
      </c>
      <c r="W48" s="15">
        <v>0.49375</v>
      </c>
      <c r="X48" s="22" t="s">
        <v>53</v>
      </c>
    </row>
    <row r="49" spans="2:24" ht="13.5">
      <c r="B49" s="18"/>
      <c r="C49" s="19">
        <v>30</v>
      </c>
      <c r="D49" s="20">
        <v>11.8</v>
      </c>
      <c r="E49" s="20">
        <v>18.3</v>
      </c>
      <c r="F49" s="14">
        <v>0.6145833333333334</v>
      </c>
      <c r="G49" s="20">
        <v>8.2</v>
      </c>
      <c r="H49" s="15">
        <v>0.9902777777777777</v>
      </c>
      <c r="I49" s="20">
        <v>57.7</v>
      </c>
      <c r="J49" s="20">
        <v>83.2</v>
      </c>
      <c r="K49" s="20">
        <v>30.5</v>
      </c>
      <c r="L49" s="20">
        <v>14.7</v>
      </c>
      <c r="M49" s="20">
        <v>17.5</v>
      </c>
      <c r="N49" s="20">
        <v>12.4</v>
      </c>
      <c r="O49" s="20">
        <v>0</v>
      </c>
      <c r="P49" s="20"/>
      <c r="Q49" s="15"/>
      <c r="R49" s="20">
        <v>9.1</v>
      </c>
      <c r="S49" s="21">
        <v>22.48</v>
      </c>
      <c r="T49" s="20">
        <v>1.7</v>
      </c>
      <c r="U49" s="20">
        <v>4.3</v>
      </c>
      <c r="V49" s="20">
        <v>8</v>
      </c>
      <c r="W49" s="15">
        <v>0.5215277777777778</v>
      </c>
      <c r="X49" s="22" t="s">
        <v>53</v>
      </c>
    </row>
    <row r="50" spans="2:24" ht="13.5">
      <c r="B50" s="18"/>
      <c r="C50" s="19">
        <v>31</v>
      </c>
      <c r="D50" s="20">
        <v>11.5</v>
      </c>
      <c r="E50" s="20">
        <v>15.3</v>
      </c>
      <c r="F50" s="14">
        <v>0.6618055555555555</v>
      </c>
      <c r="G50" s="20">
        <v>8.3</v>
      </c>
      <c r="H50" s="15">
        <v>0.008333333333333333</v>
      </c>
      <c r="I50" s="20">
        <v>76.2</v>
      </c>
      <c r="J50" s="20">
        <v>96</v>
      </c>
      <c r="K50" s="20">
        <v>49.9</v>
      </c>
      <c r="L50" s="20">
        <v>13.8</v>
      </c>
      <c r="M50" s="20">
        <v>14.7</v>
      </c>
      <c r="N50" s="20">
        <v>12.9</v>
      </c>
      <c r="O50" s="20">
        <v>5</v>
      </c>
      <c r="P50" s="20">
        <v>3.5</v>
      </c>
      <c r="Q50" s="15">
        <v>0.4166666666666667</v>
      </c>
      <c r="R50" s="20">
        <v>0</v>
      </c>
      <c r="S50" s="21">
        <v>4.73</v>
      </c>
      <c r="T50" s="20">
        <v>1</v>
      </c>
      <c r="U50" s="20">
        <v>2.7</v>
      </c>
      <c r="V50" s="20">
        <v>8.7</v>
      </c>
      <c r="W50" s="15">
        <v>0.4076388888888889</v>
      </c>
      <c r="X50" s="22" t="s">
        <v>77</v>
      </c>
    </row>
    <row r="51" spans="2:24" ht="13.5">
      <c r="B51" s="43" t="s">
        <v>29</v>
      </c>
      <c r="C51" s="23" t="s">
        <v>22</v>
      </c>
      <c r="D51" s="13">
        <f>SUM(D45:D50)</f>
        <v>68.1</v>
      </c>
      <c r="E51" s="13">
        <f>SUM(E45:E50)</f>
        <v>99</v>
      </c>
      <c r="F51" s="24"/>
      <c r="G51" s="13">
        <f>SUM(G45:G50)</f>
        <v>43.3</v>
      </c>
      <c r="H51" s="25"/>
      <c r="I51" s="13">
        <f aca="true" t="shared" si="14" ref="I51:P51">SUM(I45:I50)</f>
        <v>420.2</v>
      </c>
      <c r="J51" s="13">
        <f t="shared" si="14"/>
        <v>542.0999999999999</v>
      </c>
      <c r="K51" s="13">
        <f t="shared" si="14"/>
        <v>265</v>
      </c>
      <c r="L51" s="13">
        <f t="shared" si="14"/>
        <v>81.7</v>
      </c>
      <c r="M51" s="13">
        <f t="shared" si="14"/>
        <v>93.10000000000001</v>
      </c>
      <c r="N51" s="13">
        <f t="shared" si="14"/>
        <v>71.7</v>
      </c>
      <c r="O51" s="13">
        <f t="shared" si="14"/>
        <v>5.5</v>
      </c>
      <c r="P51" s="13">
        <f t="shared" si="14"/>
        <v>4</v>
      </c>
      <c r="Q51" s="25"/>
      <c r="R51" s="13">
        <f>SUM(R45:R50)</f>
        <v>17.7</v>
      </c>
      <c r="S51" s="16">
        <f>SUM(S45:S50)</f>
        <v>75.43</v>
      </c>
      <c r="T51" s="13">
        <f>SUM(T45:T50)</f>
        <v>7.3</v>
      </c>
      <c r="U51" s="13">
        <f>SUM(U45:U50)</f>
        <v>20</v>
      </c>
      <c r="V51" s="13">
        <f>SUM(V45:V50)</f>
        <v>41.10000000000001</v>
      </c>
      <c r="W51" s="25"/>
      <c r="X51" s="17"/>
    </row>
    <row r="52" spans="2:24" ht="13.5">
      <c r="B52" s="44"/>
      <c r="C52" s="26" t="s">
        <v>3</v>
      </c>
      <c r="D52" s="27">
        <f>AVERAGE(D45:D50)</f>
        <v>11.35</v>
      </c>
      <c r="E52" s="27">
        <f>AVERAGE(E45:E50)</f>
        <v>16.5</v>
      </c>
      <c r="F52" s="28"/>
      <c r="G52" s="27">
        <f>AVERAGE(G45:G50)</f>
        <v>7.216666666666666</v>
      </c>
      <c r="H52" s="29"/>
      <c r="I52" s="27">
        <f aca="true" t="shared" si="15" ref="I52:N52">AVERAGE(I45:I50)</f>
        <v>70.03333333333333</v>
      </c>
      <c r="J52" s="27">
        <f t="shared" si="15"/>
        <v>90.34999999999998</v>
      </c>
      <c r="K52" s="27">
        <f t="shared" si="15"/>
        <v>44.166666666666664</v>
      </c>
      <c r="L52" s="27">
        <f t="shared" si="15"/>
        <v>13.616666666666667</v>
      </c>
      <c r="M52" s="27">
        <f t="shared" si="15"/>
        <v>15.516666666666667</v>
      </c>
      <c r="N52" s="27">
        <f t="shared" si="15"/>
        <v>11.950000000000001</v>
      </c>
      <c r="O52" s="30"/>
      <c r="P52" s="30"/>
      <c r="Q52" s="29"/>
      <c r="R52" s="30"/>
      <c r="S52" s="31">
        <f>AVERAGE(S45:S50)</f>
        <v>12.571666666666667</v>
      </c>
      <c r="T52" s="27">
        <f>AVERAGE(T45:T50)</f>
        <v>1.2166666666666666</v>
      </c>
      <c r="U52" s="27">
        <f>AVERAGE(U45:U50)</f>
        <v>3.3333333333333335</v>
      </c>
      <c r="V52" s="27">
        <f>AVERAGE(V45:V50)</f>
        <v>6.850000000000001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117</v>
      </c>
      <c r="E53" s="13">
        <f>SUM(E38:E42,E45:E50)</f>
        <v>174.8</v>
      </c>
      <c r="F53" s="24"/>
      <c r="G53" s="13">
        <f>SUM(G38:G42,G45:G50)</f>
        <v>64.5</v>
      </c>
      <c r="H53" s="25"/>
      <c r="I53" s="13">
        <f aca="true" t="shared" si="16" ref="I53:P53">SUM(I38:I42,I45:I50)</f>
        <v>767</v>
      </c>
      <c r="J53" s="13">
        <f t="shared" si="16"/>
        <v>997.1</v>
      </c>
      <c r="K53" s="13">
        <f t="shared" si="16"/>
        <v>500.09999999999997</v>
      </c>
      <c r="L53" s="13">
        <f t="shared" si="16"/>
        <v>148.60000000000002</v>
      </c>
      <c r="M53" s="13">
        <f t="shared" si="16"/>
        <v>171.29999999999998</v>
      </c>
      <c r="N53" s="13">
        <f t="shared" si="16"/>
        <v>128.8</v>
      </c>
      <c r="O53" s="13">
        <f t="shared" si="16"/>
        <v>9</v>
      </c>
      <c r="P53" s="13">
        <f t="shared" si="16"/>
        <v>6.5</v>
      </c>
      <c r="Q53" s="25"/>
      <c r="R53" s="13">
        <f>SUM(R38:R42,R45:R50)</f>
        <v>47.2</v>
      </c>
      <c r="S53" s="16">
        <f>SUM(S38:S42,S45:S50)</f>
        <v>158.51999999999998</v>
      </c>
      <c r="T53" s="13">
        <f>SUM(T38:T42,T45:T50)</f>
        <v>15.1</v>
      </c>
      <c r="U53" s="13">
        <f>SUM(U38:U42,U45:U50)</f>
        <v>42.9</v>
      </c>
      <c r="V53" s="13">
        <f>SUM(V38:V42,V45:V50)</f>
        <v>91.7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10.636363636363637</v>
      </c>
      <c r="E54" s="27">
        <f>AVERAGE(E38:E42,E45:E50)</f>
        <v>15.890909090909092</v>
      </c>
      <c r="F54" s="28"/>
      <c r="G54" s="27">
        <f>AVERAGE(G38:G42,G45:G50)</f>
        <v>5.863636363636363</v>
      </c>
      <c r="H54" s="29"/>
      <c r="I54" s="27">
        <f aca="true" t="shared" si="17" ref="I54:N54">AVERAGE(I38:I42,I45:I50)</f>
        <v>69.72727272727273</v>
      </c>
      <c r="J54" s="27">
        <f t="shared" si="17"/>
        <v>90.64545454545454</v>
      </c>
      <c r="K54" s="27">
        <f t="shared" si="17"/>
        <v>45.46363636363636</v>
      </c>
      <c r="L54" s="27">
        <f t="shared" si="17"/>
        <v>13.509090909090911</v>
      </c>
      <c r="M54" s="27">
        <f t="shared" si="17"/>
        <v>15.57272727272727</v>
      </c>
      <c r="N54" s="27">
        <f t="shared" si="17"/>
        <v>11.70909090909091</v>
      </c>
      <c r="O54" s="30"/>
      <c r="P54" s="30"/>
      <c r="Q54" s="29"/>
      <c r="R54" s="30"/>
      <c r="S54" s="31">
        <f>AVERAGE(S38:S42,S45:S50)</f>
        <v>14.410909090909088</v>
      </c>
      <c r="T54" s="27">
        <f>AVERAGE(T38:T42,T45:T50)</f>
        <v>1.3727272727272728</v>
      </c>
      <c r="U54" s="27">
        <f>AVERAGE(U38:U42,U45:U50)</f>
        <v>3.9</v>
      </c>
      <c r="V54" s="27">
        <f>AVERAGE(V38:V42,V45:V50)</f>
        <v>8.336363636363636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324.80000000000007</v>
      </c>
      <c r="E55" s="13">
        <f>SUM(E6:E10,E13:E17,E22:E26,E29:E33,E38:E42,E45:E50)</f>
        <v>511.3000000000001</v>
      </c>
      <c r="F55" s="24"/>
      <c r="G55" s="13">
        <f>SUM(G6:G10,G13:G17,G22:G26,G29:G33,G38:G42,G45:G50)</f>
        <v>146.7</v>
      </c>
      <c r="H55" s="25"/>
      <c r="I55" s="13">
        <f aca="true" t="shared" si="18" ref="I55:O55">SUM(I6:I10,I13:I17,I22:I26,I29:I33,I38:I42,I45:I50)</f>
        <v>2062.5</v>
      </c>
      <c r="J55" s="13">
        <f t="shared" si="18"/>
        <v>2778.1000000000004</v>
      </c>
      <c r="K55" s="13">
        <f t="shared" si="18"/>
        <v>1270.2</v>
      </c>
      <c r="L55" s="13">
        <f t="shared" si="18"/>
        <v>372.5</v>
      </c>
      <c r="M55" s="13">
        <f t="shared" si="18"/>
        <v>448.7</v>
      </c>
      <c r="N55" s="13">
        <f t="shared" si="18"/>
        <v>307.9</v>
      </c>
      <c r="O55" s="13">
        <f t="shared" si="18"/>
        <v>162.5</v>
      </c>
      <c r="P55" s="13"/>
      <c r="Q55" s="25"/>
      <c r="R55" s="13">
        <f>SUM(R6:R10,R13:R17,R22:R26,R29:R33,R38:R42,R45:R50)</f>
        <v>179.2</v>
      </c>
      <c r="S55" s="16">
        <f>SUM(S6:S10,S13:S17,S22:S26,S29:S33,S38:S42,S45:S50)</f>
        <v>477.39</v>
      </c>
      <c r="T55" s="13">
        <f>SUM(T6:T10,T13:T17,T22:T26,T29:T33,T38:T42,T45:T50)</f>
        <v>49.99999999999999</v>
      </c>
      <c r="U55" s="13">
        <f>SUM(U6:U10,U13:U17,U22:U26,U29:U33,U38:U42,U45:U50)</f>
        <v>134.29999999999998</v>
      </c>
      <c r="V55" s="13">
        <f>SUM(V6:V10,V13:V17,V22:V26,V29:V33,V38:V42,V45:V50)</f>
        <v>307.3999999999999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10.477419354838712</v>
      </c>
      <c r="E56" s="27">
        <f>AVERAGE(E6:E10,E13:E17,E22:E26,E29:E33,E38:E42,E45:E50)</f>
        <v>16.493548387096777</v>
      </c>
      <c r="F56" s="28"/>
      <c r="G56" s="27">
        <f>AVERAGE(G6:G10,G13:G17,G22:G26,G29:G33,G38:G42,G45:G50)</f>
        <v>4.732258064516128</v>
      </c>
      <c r="H56" s="29"/>
      <c r="I56" s="27">
        <f aca="true" t="shared" si="19" ref="I56:N56">AVERAGE(I6:I10,I13:I17,I22:I26,I29:I33,I38:I42,I45:I50)</f>
        <v>66.53225806451613</v>
      </c>
      <c r="J56" s="27">
        <f t="shared" si="19"/>
        <v>89.61612903225807</v>
      </c>
      <c r="K56" s="27">
        <f t="shared" si="19"/>
        <v>40.9741935483871</v>
      </c>
      <c r="L56" s="27">
        <f t="shared" si="19"/>
        <v>12.016129032258064</v>
      </c>
      <c r="M56" s="27">
        <f t="shared" si="19"/>
        <v>14.474193548387097</v>
      </c>
      <c r="N56" s="27">
        <f t="shared" si="19"/>
        <v>9.932258064516128</v>
      </c>
      <c r="O56" s="30"/>
      <c r="P56" s="30"/>
      <c r="Q56" s="29"/>
      <c r="R56" s="30"/>
      <c r="S56" s="31">
        <f>AVERAGE(S6:S10,S13:S17,S22:S26,S29:S33,S38:S42,S45:S50)</f>
        <v>15.399677419354838</v>
      </c>
      <c r="T56" s="27">
        <f>AVERAGE(T6:T10,T13:T17,T22:T26,T29:T33,T38:T42,T45:T50)</f>
        <v>1.6129032258064513</v>
      </c>
      <c r="U56" s="27">
        <f>AVERAGE(U6:U10,U13:U17,U22:U26,U29:U33,U38:U42,U45:U50)</f>
        <v>4.332258064516129</v>
      </c>
      <c r="V56" s="27">
        <f>AVERAGE(V6:V10,V13:V17,V22:V26,V29:V33,V38:V42,V45:V50)</f>
        <v>9.916129032258063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937007874015748" right="0.31496062992125984" top="0.3937007874015748" bottom="0.1968503937007874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S55" sqref="S55"/>
      <selection pane="bottomLef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 t="s">
        <v>51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10.4</v>
      </c>
      <c r="E6" s="13">
        <v>17.6</v>
      </c>
      <c r="F6" s="14">
        <v>0.50625</v>
      </c>
      <c r="G6" s="13">
        <v>4</v>
      </c>
      <c r="H6" s="15">
        <v>0.2652777777777778</v>
      </c>
      <c r="I6" s="13">
        <v>64.6</v>
      </c>
      <c r="J6" s="13">
        <v>88.2</v>
      </c>
      <c r="K6" s="13">
        <v>33.8</v>
      </c>
      <c r="L6" s="13">
        <v>13.7</v>
      </c>
      <c r="M6" s="13">
        <v>16.8</v>
      </c>
      <c r="N6" s="13">
        <v>11</v>
      </c>
      <c r="O6" s="13">
        <v>0</v>
      </c>
      <c r="P6" s="13"/>
      <c r="Q6" s="15"/>
      <c r="R6" s="13">
        <v>8.7</v>
      </c>
      <c r="S6" s="16">
        <v>21.67</v>
      </c>
      <c r="T6" s="13">
        <v>1.3</v>
      </c>
      <c r="U6" s="13">
        <v>3.3</v>
      </c>
      <c r="V6" s="13">
        <v>6.6</v>
      </c>
      <c r="W6" s="15">
        <v>0.5666666666666667</v>
      </c>
      <c r="X6" s="17" t="s">
        <v>53</v>
      </c>
    </row>
    <row r="7" spans="2:24" ht="13.5">
      <c r="B7" s="18"/>
      <c r="C7" s="19">
        <v>2</v>
      </c>
      <c r="D7" s="20">
        <v>12.8</v>
      </c>
      <c r="E7" s="20">
        <v>17.9</v>
      </c>
      <c r="F7" s="14">
        <v>0.611111111111111</v>
      </c>
      <c r="G7" s="20">
        <v>8.2</v>
      </c>
      <c r="H7" s="15">
        <v>0.20972222222222223</v>
      </c>
      <c r="I7" s="20">
        <v>80.9</v>
      </c>
      <c r="J7" s="20">
        <v>98.6</v>
      </c>
      <c r="K7" s="20">
        <v>50.9</v>
      </c>
      <c r="L7" s="20">
        <v>13.6</v>
      </c>
      <c r="M7" s="20">
        <v>14.6</v>
      </c>
      <c r="N7" s="20">
        <v>12.6</v>
      </c>
      <c r="O7" s="20">
        <v>6.5</v>
      </c>
      <c r="P7" s="20">
        <v>2.5</v>
      </c>
      <c r="Q7" s="15">
        <v>0.9583333333333334</v>
      </c>
      <c r="R7" s="20">
        <v>0</v>
      </c>
      <c r="S7" s="21">
        <v>4.58</v>
      </c>
      <c r="T7" s="20">
        <v>1.1</v>
      </c>
      <c r="U7" s="20">
        <v>3.2</v>
      </c>
      <c r="V7" s="20">
        <v>4.8</v>
      </c>
      <c r="W7" s="15">
        <v>0.2826388888888889</v>
      </c>
      <c r="X7" s="22" t="s">
        <v>62</v>
      </c>
    </row>
    <row r="8" spans="2:24" ht="13.5">
      <c r="B8" s="18"/>
      <c r="C8" s="19">
        <v>3</v>
      </c>
      <c r="D8" s="20">
        <v>11.9</v>
      </c>
      <c r="E8" s="20">
        <v>15.2</v>
      </c>
      <c r="F8" s="14">
        <v>0.6270833333333333</v>
      </c>
      <c r="G8" s="20">
        <v>6.7</v>
      </c>
      <c r="H8" s="33" t="s">
        <v>54</v>
      </c>
      <c r="I8" s="20">
        <v>71.3</v>
      </c>
      <c r="J8" s="20">
        <v>97.6</v>
      </c>
      <c r="K8" s="20">
        <v>52.6</v>
      </c>
      <c r="L8" s="20">
        <v>13.3</v>
      </c>
      <c r="M8" s="20">
        <v>14.1</v>
      </c>
      <c r="N8" s="20">
        <v>12.6</v>
      </c>
      <c r="O8" s="20">
        <v>7.5</v>
      </c>
      <c r="P8" s="20">
        <v>2.5</v>
      </c>
      <c r="Q8" s="15">
        <v>0.08333333333333333</v>
      </c>
      <c r="R8" s="20">
        <v>1.1</v>
      </c>
      <c r="S8" s="21">
        <v>7.74</v>
      </c>
      <c r="T8" s="20">
        <v>2.6</v>
      </c>
      <c r="U8" s="20">
        <v>6.6</v>
      </c>
      <c r="V8" s="20">
        <v>19</v>
      </c>
      <c r="W8" s="15">
        <v>0.32083333333333336</v>
      </c>
      <c r="X8" s="22" t="s">
        <v>53</v>
      </c>
    </row>
    <row r="9" spans="2:24" ht="13.5">
      <c r="B9" s="18"/>
      <c r="C9" s="19">
        <v>4</v>
      </c>
      <c r="D9" s="20">
        <v>13</v>
      </c>
      <c r="E9" s="20">
        <v>21.7</v>
      </c>
      <c r="F9" s="14">
        <v>0.5375</v>
      </c>
      <c r="G9" s="20">
        <v>5.6</v>
      </c>
      <c r="H9" s="15">
        <v>0.2298611111111111</v>
      </c>
      <c r="I9" s="20">
        <v>65.7</v>
      </c>
      <c r="J9" s="20">
        <v>94</v>
      </c>
      <c r="K9" s="20">
        <v>30</v>
      </c>
      <c r="L9" s="20">
        <v>14</v>
      </c>
      <c r="M9" s="20">
        <v>17.5</v>
      </c>
      <c r="N9" s="20">
        <v>10.9</v>
      </c>
      <c r="O9" s="20">
        <v>0</v>
      </c>
      <c r="P9" s="20"/>
      <c r="Q9" s="15"/>
      <c r="R9" s="20">
        <v>8.4</v>
      </c>
      <c r="S9" s="21">
        <v>22.5</v>
      </c>
      <c r="T9" s="20">
        <v>1.4</v>
      </c>
      <c r="U9" s="20">
        <v>3</v>
      </c>
      <c r="V9" s="20">
        <v>6.5</v>
      </c>
      <c r="W9" s="15">
        <v>0.5215277777777778</v>
      </c>
      <c r="X9" s="22" t="s">
        <v>53</v>
      </c>
    </row>
    <row r="10" spans="2:24" ht="13.5">
      <c r="B10" s="18"/>
      <c r="C10" s="19">
        <v>5</v>
      </c>
      <c r="D10" s="20">
        <v>15.4</v>
      </c>
      <c r="E10" s="20">
        <v>23.3</v>
      </c>
      <c r="F10" s="14">
        <v>0.5854166666666667</v>
      </c>
      <c r="G10" s="20">
        <v>7.5</v>
      </c>
      <c r="H10" s="15">
        <v>0.23611111111111113</v>
      </c>
      <c r="I10" s="20">
        <v>69.3</v>
      </c>
      <c r="J10" s="20">
        <v>87.1</v>
      </c>
      <c r="K10" s="20">
        <v>41.9</v>
      </c>
      <c r="L10" s="20">
        <v>15.5</v>
      </c>
      <c r="M10" s="20">
        <v>18.8</v>
      </c>
      <c r="N10" s="20">
        <v>12.4</v>
      </c>
      <c r="O10" s="20">
        <v>0</v>
      </c>
      <c r="P10" s="20"/>
      <c r="Q10" s="15"/>
      <c r="R10" s="20">
        <v>9.4</v>
      </c>
      <c r="S10" s="21">
        <v>23.75</v>
      </c>
      <c r="T10" s="20">
        <v>1.6</v>
      </c>
      <c r="U10" s="20">
        <v>5.1</v>
      </c>
      <c r="V10" s="20">
        <v>10.1</v>
      </c>
      <c r="W10" s="15">
        <v>0.5958333333333333</v>
      </c>
      <c r="X10" s="22" t="s">
        <v>53</v>
      </c>
    </row>
    <row r="11" spans="2:24" ht="13.5">
      <c r="B11" s="43" t="s">
        <v>21</v>
      </c>
      <c r="C11" s="23" t="s">
        <v>22</v>
      </c>
      <c r="D11" s="13">
        <f>SUM(D6:D10)</f>
        <v>63.5</v>
      </c>
      <c r="E11" s="13">
        <f>SUM(E6:E10)</f>
        <v>95.7</v>
      </c>
      <c r="F11" s="24"/>
      <c r="G11" s="13">
        <f>SUM(G6:G10)</f>
        <v>32</v>
      </c>
      <c r="H11" s="25"/>
      <c r="I11" s="13">
        <f aca="true" t="shared" si="0" ref="I11:P11">SUM(I6:I10)</f>
        <v>351.8</v>
      </c>
      <c r="J11" s="13">
        <f t="shared" si="0"/>
        <v>465.5</v>
      </c>
      <c r="K11" s="13">
        <f t="shared" si="0"/>
        <v>209.2</v>
      </c>
      <c r="L11" s="13">
        <f t="shared" si="0"/>
        <v>70.1</v>
      </c>
      <c r="M11" s="13">
        <f t="shared" si="0"/>
        <v>81.8</v>
      </c>
      <c r="N11" s="13">
        <f t="shared" si="0"/>
        <v>59.5</v>
      </c>
      <c r="O11" s="13">
        <f t="shared" si="0"/>
        <v>14</v>
      </c>
      <c r="P11" s="13">
        <f t="shared" si="0"/>
        <v>5</v>
      </c>
      <c r="Q11" s="25"/>
      <c r="R11" s="13">
        <f>SUM(R6:R10)</f>
        <v>27.6</v>
      </c>
      <c r="S11" s="16">
        <f>SUM(S6:S10)</f>
        <v>80.24000000000001</v>
      </c>
      <c r="T11" s="13">
        <f>SUM(T6:T10)</f>
        <v>8</v>
      </c>
      <c r="U11" s="13">
        <f>SUM(U6:U10)</f>
        <v>21.200000000000003</v>
      </c>
      <c r="V11" s="13">
        <f>SUM(V6:V10)</f>
        <v>47</v>
      </c>
      <c r="W11" s="25"/>
      <c r="X11" s="17"/>
    </row>
    <row r="12" spans="2:24" ht="13.5">
      <c r="B12" s="44"/>
      <c r="C12" s="26" t="s">
        <v>3</v>
      </c>
      <c r="D12" s="27">
        <f>AVERAGE(D6:D10)</f>
        <v>12.7</v>
      </c>
      <c r="E12" s="27">
        <f>AVERAGE(E6:E10)</f>
        <v>19.14</v>
      </c>
      <c r="F12" s="28"/>
      <c r="G12" s="27">
        <f>AVERAGE(G6:G10)</f>
        <v>6.4</v>
      </c>
      <c r="H12" s="29"/>
      <c r="I12" s="27">
        <f aca="true" t="shared" si="1" ref="I12:N12">AVERAGE(I6:I10)</f>
        <v>70.36</v>
      </c>
      <c r="J12" s="27">
        <f t="shared" si="1"/>
        <v>93.1</v>
      </c>
      <c r="K12" s="27">
        <f t="shared" si="1"/>
        <v>41.839999999999996</v>
      </c>
      <c r="L12" s="27">
        <f t="shared" si="1"/>
        <v>14.02</v>
      </c>
      <c r="M12" s="27">
        <f t="shared" si="1"/>
        <v>16.36</v>
      </c>
      <c r="N12" s="27">
        <f t="shared" si="1"/>
        <v>11.9</v>
      </c>
      <c r="O12" s="30"/>
      <c r="P12" s="30"/>
      <c r="Q12" s="29"/>
      <c r="R12" s="30"/>
      <c r="S12" s="31">
        <f>AVERAGE(S6:S10)</f>
        <v>16.048000000000002</v>
      </c>
      <c r="T12" s="27">
        <f>AVERAGE(T6:T10)</f>
        <v>1.6</v>
      </c>
      <c r="U12" s="27">
        <f>AVERAGE(U6:U10)</f>
        <v>4.24</v>
      </c>
      <c r="V12" s="27">
        <f>AVERAGE(V6:V10)</f>
        <v>9.4</v>
      </c>
      <c r="W12" s="29"/>
      <c r="X12" s="32"/>
    </row>
    <row r="13" spans="2:24" ht="13.5">
      <c r="B13" s="18"/>
      <c r="C13" s="19">
        <v>6</v>
      </c>
      <c r="D13" s="13">
        <v>17.8</v>
      </c>
      <c r="E13" s="13">
        <v>21.3</v>
      </c>
      <c r="F13" s="14">
        <v>0.8277777777777778</v>
      </c>
      <c r="G13" s="13">
        <v>14</v>
      </c>
      <c r="H13" s="15">
        <v>0.017361111111111112</v>
      </c>
      <c r="I13" s="13">
        <v>80.4</v>
      </c>
      <c r="J13" s="13">
        <v>93.9</v>
      </c>
      <c r="K13" s="13">
        <v>60.9</v>
      </c>
      <c r="L13" s="13">
        <v>15.7</v>
      </c>
      <c r="M13" s="13">
        <v>16.8</v>
      </c>
      <c r="N13" s="13">
        <v>14.8</v>
      </c>
      <c r="O13" s="13">
        <v>16</v>
      </c>
      <c r="P13" s="13">
        <v>5</v>
      </c>
      <c r="Q13" s="15">
        <v>0.5833333333333334</v>
      </c>
      <c r="R13" s="13">
        <v>0.1</v>
      </c>
      <c r="S13" s="16">
        <v>4.21</v>
      </c>
      <c r="T13" s="13">
        <v>2.3</v>
      </c>
      <c r="U13" s="13">
        <v>6.8</v>
      </c>
      <c r="V13" s="13">
        <v>20.3</v>
      </c>
      <c r="W13" s="15">
        <v>0.6631944444444444</v>
      </c>
      <c r="X13" s="17" t="s">
        <v>66</v>
      </c>
    </row>
    <row r="14" spans="2:24" ht="13.5">
      <c r="B14" s="18"/>
      <c r="C14" s="19">
        <v>7</v>
      </c>
      <c r="D14" s="20">
        <v>11.7</v>
      </c>
      <c r="E14" s="20">
        <v>16.8</v>
      </c>
      <c r="F14" s="14">
        <v>0.0020833333333333333</v>
      </c>
      <c r="G14" s="20">
        <v>8.4</v>
      </c>
      <c r="H14" s="15">
        <v>0.9972222222222222</v>
      </c>
      <c r="I14" s="20">
        <v>71.9</v>
      </c>
      <c r="J14" s="20">
        <v>97.8</v>
      </c>
      <c r="K14" s="20">
        <v>51.5</v>
      </c>
      <c r="L14" s="20">
        <v>15.2</v>
      </c>
      <c r="M14" s="20">
        <v>16.6</v>
      </c>
      <c r="N14" s="20">
        <v>13.2</v>
      </c>
      <c r="O14" s="20">
        <v>4</v>
      </c>
      <c r="P14" s="20">
        <v>1.5</v>
      </c>
      <c r="Q14" s="15">
        <v>0.375</v>
      </c>
      <c r="R14" s="20">
        <v>1.1</v>
      </c>
      <c r="S14" s="21">
        <v>7.67</v>
      </c>
      <c r="T14" s="20">
        <v>3</v>
      </c>
      <c r="U14" s="20">
        <v>7.8</v>
      </c>
      <c r="V14" s="20">
        <v>17.5</v>
      </c>
      <c r="W14" s="15">
        <v>0.611111111111111</v>
      </c>
      <c r="X14" s="22" t="s">
        <v>53</v>
      </c>
    </row>
    <row r="15" spans="2:24" ht="13.5">
      <c r="B15" s="18"/>
      <c r="C15" s="19">
        <v>8</v>
      </c>
      <c r="D15" s="20">
        <v>10.5</v>
      </c>
      <c r="E15" s="20">
        <v>16.3</v>
      </c>
      <c r="F15" s="14">
        <v>0.6430555555555556</v>
      </c>
      <c r="G15" s="20">
        <v>6</v>
      </c>
      <c r="H15" s="15">
        <v>0.2826388888888889</v>
      </c>
      <c r="I15" s="20">
        <v>58.8</v>
      </c>
      <c r="J15" s="20">
        <v>81.4</v>
      </c>
      <c r="K15" s="20">
        <v>35.1</v>
      </c>
      <c r="L15" s="20">
        <v>14.5</v>
      </c>
      <c r="M15" s="20">
        <v>17.7</v>
      </c>
      <c r="N15" s="20">
        <v>12</v>
      </c>
      <c r="O15" s="20">
        <v>0</v>
      </c>
      <c r="P15" s="20"/>
      <c r="Q15" s="15"/>
      <c r="R15" s="20">
        <v>10.2</v>
      </c>
      <c r="S15" s="21">
        <v>25.44</v>
      </c>
      <c r="T15" s="20">
        <v>1.9</v>
      </c>
      <c r="U15" s="20">
        <v>4.7</v>
      </c>
      <c r="V15" s="20">
        <v>11</v>
      </c>
      <c r="W15" s="15">
        <v>0.4159722222222222</v>
      </c>
      <c r="X15" s="22" t="s">
        <v>53</v>
      </c>
    </row>
    <row r="16" spans="2:24" ht="13.5">
      <c r="B16" s="18"/>
      <c r="C16" s="19">
        <v>9</v>
      </c>
      <c r="D16" s="20">
        <v>12.9</v>
      </c>
      <c r="E16" s="20">
        <v>19.1</v>
      </c>
      <c r="F16" s="14">
        <v>0.5923611111111111</v>
      </c>
      <c r="G16" s="20">
        <v>6.6</v>
      </c>
      <c r="H16" s="15">
        <v>0.14027777777777778</v>
      </c>
      <c r="I16" s="20">
        <v>63.9</v>
      </c>
      <c r="J16" s="20">
        <v>81.5</v>
      </c>
      <c r="K16" s="20">
        <v>32.7</v>
      </c>
      <c r="L16" s="20">
        <v>15</v>
      </c>
      <c r="M16" s="20">
        <v>17.6</v>
      </c>
      <c r="N16" s="20">
        <v>12.5</v>
      </c>
      <c r="O16" s="20">
        <v>0</v>
      </c>
      <c r="P16" s="20"/>
      <c r="Q16" s="15"/>
      <c r="R16" s="20">
        <v>6</v>
      </c>
      <c r="S16" s="21">
        <v>18.41</v>
      </c>
      <c r="T16" s="20">
        <v>1.8</v>
      </c>
      <c r="U16" s="20">
        <v>4.8</v>
      </c>
      <c r="V16" s="20">
        <v>13.4</v>
      </c>
      <c r="W16" s="15">
        <v>0.96875</v>
      </c>
      <c r="X16" s="22" t="s">
        <v>53</v>
      </c>
    </row>
    <row r="17" spans="2:24" ht="13.5">
      <c r="B17" s="18"/>
      <c r="C17" s="19">
        <v>10</v>
      </c>
      <c r="D17" s="20">
        <v>11.3</v>
      </c>
      <c r="E17" s="20">
        <v>14.8</v>
      </c>
      <c r="F17" s="14">
        <v>0.6430555555555556</v>
      </c>
      <c r="G17" s="20">
        <v>7.3</v>
      </c>
      <c r="H17" s="33" t="s">
        <v>54</v>
      </c>
      <c r="I17" s="20">
        <v>45.7</v>
      </c>
      <c r="J17" s="20">
        <v>67.5</v>
      </c>
      <c r="K17" s="20">
        <v>32.9</v>
      </c>
      <c r="L17" s="20">
        <v>15.1</v>
      </c>
      <c r="M17" s="20">
        <v>17.7</v>
      </c>
      <c r="N17" s="20">
        <v>13.2</v>
      </c>
      <c r="O17" s="20">
        <v>0</v>
      </c>
      <c r="P17" s="20"/>
      <c r="Q17" s="15"/>
      <c r="R17" s="20">
        <v>5.3</v>
      </c>
      <c r="S17" s="21">
        <v>19.16</v>
      </c>
      <c r="T17" s="20">
        <v>2.3</v>
      </c>
      <c r="U17" s="20">
        <v>5.2</v>
      </c>
      <c r="V17" s="20">
        <v>12.1</v>
      </c>
      <c r="W17" s="15">
        <v>0.9465277777777777</v>
      </c>
      <c r="X17" s="22" t="s">
        <v>53</v>
      </c>
    </row>
    <row r="18" spans="2:24" ht="13.5">
      <c r="B18" s="43" t="s">
        <v>23</v>
      </c>
      <c r="C18" s="23" t="s">
        <v>22</v>
      </c>
      <c r="D18" s="13">
        <f>SUM(D13:D17)</f>
        <v>64.2</v>
      </c>
      <c r="E18" s="13">
        <f>SUM(E13:E17)</f>
        <v>88.3</v>
      </c>
      <c r="F18" s="24"/>
      <c r="G18" s="13">
        <f>SUM(G13:G17)</f>
        <v>42.3</v>
      </c>
      <c r="H18" s="25"/>
      <c r="I18" s="13">
        <f aca="true" t="shared" si="2" ref="I18:P18">SUM(I13:I17)</f>
        <v>320.7</v>
      </c>
      <c r="J18" s="13">
        <f t="shared" si="2"/>
        <v>422.1</v>
      </c>
      <c r="K18" s="13">
        <f t="shared" si="2"/>
        <v>213.1</v>
      </c>
      <c r="L18" s="13">
        <f t="shared" si="2"/>
        <v>75.5</v>
      </c>
      <c r="M18" s="13">
        <f t="shared" si="2"/>
        <v>86.40000000000002</v>
      </c>
      <c r="N18" s="13">
        <f t="shared" si="2"/>
        <v>65.7</v>
      </c>
      <c r="O18" s="13">
        <f t="shared" si="2"/>
        <v>20</v>
      </c>
      <c r="P18" s="13">
        <f t="shared" si="2"/>
        <v>6.5</v>
      </c>
      <c r="Q18" s="25"/>
      <c r="R18" s="13">
        <f>SUM(R13:R17)</f>
        <v>22.7</v>
      </c>
      <c r="S18" s="16">
        <f>SUM(S13:S17)</f>
        <v>74.89</v>
      </c>
      <c r="T18" s="13">
        <f>SUM(T13:T17)</f>
        <v>11.3</v>
      </c>
      <c r="U18" s="13">
        <f>SUM(U13:U17)</f>
        <v>29.3</v>
      </c>
      <c r="V18" s="13">
        <f>SUM(V13:V17)</f>
        <v>74.3</v>
      </c>
      <c r="W18" s="25"/>
      <c r="X18" s="17"/>
    </row>
    <row r="19" spans="2:24" ht="13.5">
      <c r="B19" s="44"/>
      <c r="C19" s="26" t="s">
        <v>3</v>
      </c>
      <c r="D19" s="27">
        <f>AVERAGE(D13:D17)</f>
        <v>12.84</v>
      </c>
      <c r="E19" s="27">
        <f>AVERAGE(E13:E17)</f>
        <v>17.66</v>
      </c>
      <c r="F19" s="28"/>
      <c r="G19" s="27">
        <f>AVERAGE(G13:G17)</f>
        <v>8.459999999999999</v>
      </c>
      <c r="H19" s="29"/>
      <c r="I19" s="27">
        <f aca="true" t="shared" si="3" ref="I19:N19">AVERAGE(I13:I17)</f>
        <v>64.14</v>
      </c>
      <c r="J19" s="27">
        <f t="shared" si="3"/>
        <v>84.42</v>
      </c>
      <c r="K19" s="27">
        <f t="shared" si="3"/>
        <v>42.62</v>
      </c>
      <c r="L19" s="27">
        <f t="shared" si="3"/>
        <v>15.1</v>
      </c>
      <c r="M19" s="27">
        <f t="shared" si="3"/>
        <v>17.280000000000005</v>
      </c>
      <c r="N19" s="27">
        <f t="shared" si="3"/>
        <v>13.14</v>
      </c>
      <c r="O19" s="30"/>
      <c r="P19" s="30"/>
      <c r="Q19" s="29"/>
      <c r="R19" s="30"/>
      <c r="S19" s="31">
        <f>AVERAGE(S13:S17)</f>
        <v>14.978</v>
      </c>
      <c r="T19" s="27">
        <f>AVERAGE(T13:T17)</f>
        <v>2.2600000000000002</v>
      </c>
      <c r="U19" s="27">
        <f>AVERAGE(U13:U17)</f>
        <v>5.86</v>
      </c>
      <c r="V19" s="27">
        <f>AVERAGE(V13:V17)</f>
        <v>14.86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127.7</v>
      </c>
      <c r="E20" s="13">
        <f>SUM(E6:E10,E13:E17)</f>
        <v>184.00000000000003</v>
      </c>
      <c r="F20" s="24"/>
      <c r="G20" s="13">
        <f>SUM(G6:G10,G13:G17)</f>
        <v>74.3</v>
      </c>
      <c r="H20" s="25"/>
      <c r="I20" s="13">
        <f aca="true" t="shared" si="4" ref="I20:P20">SUM(I6:I10,I13:I17)</f>
        <v>672.5</v>
      </c>
      <c r="J20" s="13">
        <f t="shared" si="4"/>
        <v>887.5999999999999</v>
      </c>
      <c r="K20" s="13">
        <f t="shared" si="4"/>
        <v>422.29999999999995</v>
      </c>
      <c r="L20" s="13">
        <f t="shared" si="4"/>
        <v>145.6</v>
      </c>
      <c r="M20" s="13">
        <f t="shared" si="4"/>
        <v>168.19999999999996</v>
      </c>
      <c r="N20" s="13">
        <f t="shared" si="4"/>
        <v>125.2</v>
      </c>
      <c r="O20" s="13">
        <f t="shared" si="4"/>
        <v>34</v>
      </c>
      <c r="P20" s="13">
        <f t="shared" si="4"/>
        <v>11.5</v>
      </c>
      <c r="Q20" s="25"/>
      <c r="R20" s="13">
        <f>SUM(R6:R10,R13:R17)</f>
        <v>50.3</v>
      </c>
      <c r="S20" s="16">
        <f>SUM(S6:S10,S13:S17)</f>
        <v>155.13</v>
      </c>
      <c r="T20" s="13">
        <f>SUM(T6:T10,T13:T17)</f>
        <v>19.3</v>
      </c>
      <c r="U20" s="13">
        <f>SUM(U6:U10,U13:U17)</f>
        <v>50.50000000000001</v>
      </c>
      <c r="V20" s="13">
        <f>SUM(V6:V10,V13:V17)</f>
        <v>121.3</v>
      </c>
      <c r="W20" s="25"/>
      <c r="X20" s="17"/>
    </row>
    <row r="21" spans="2:24" ht="13.5">
      <c r="B21" s="44"/>
      <c r="C21" s="26" t="s">
        <v>3</v>
      </c>
      <c r="D21" s="27">
        <f>AVERAGE(D6:D10,D13:D17)</f>
        <v>12.77</v>
      </c>
      <c r="E21" s="27">
        <f>AVERAGE(E6:E10,E13:E17)</f>
        <v>18.400000000000002</v>
      </c>
      <c r="F21" s="28"/>
      <c r="G21" s="27">
        <f>AVERAGE(G6:G10,G13:G17)</f>
        <v>7.43</v>
      </c>
      <c r="H21" s="29"/>
      <c r="I21" s="27">
        <f aca="true" t="shared" si="5" ref="I21:N21">AVERAGE(I6:I10,I13:I17)</f>
        <v>67.25</v>
      </c>
      <c r="J21" s="27">
        <f t="shared" si="5"/>
        <v>88.75999999999999</v>
      </c>
      <c r="K21" s="27">
        <f t="shared" si="5"/>
        <v>42.23</v>
      </c>
      <c r="L21" s="27">
        <f t="shared" si="5"/>
        <v>14.559999999999999</v>
      </c>
      <c r="M21" s="27">
        <f t="shared" si="5"/>
        <v>16.819999999999997</v>
      </c>
      <c r="N21" s="27">
        <f t="shared" si="5"/>
        <v>12.52</v>
      </c>
      <c r="O21" s="30"/>
      <c r="P21" s="30"/>
      <c r="Q21" s="29"/>
      <c r="R21" s="30"/>
      <c r="S21" s="31">
        <f>AVERAGE(S6:S10,S13:S17)</f>
        <v>15.513</v>
      </c>
      <c r="T21" s="27">
        <f>AVERAGE(T6:T10,T13:T17)</f>
        <v>1.9300000000000002</v>
      </c>
      <c r="U21" s="27">
        <f>AVERAGE(U6:U10,U13:U17)</f>
        <v>5.050000000000001</v>
      </c>
      <c r="V21" s="27">
        <f>AVERAGE(V6:V10,V13:V17)</f>
        <v>12.129999999999999</v>
      </c>
      <c r="W21" s="29"/>
      <c r="X21" s="32"/>
    </row>
    <row r="22" spans="2:24" ht="24">
      <c r="B22" s="18"/>
      <c r="C22" s="19">
        <v>11</v>
      </c>
      <c r="D22" s="13">
        <v>8.2</v>
      </c>
      <c r="E22" s="13">
        <v>13.3</v>
      </c>
      <c r="F22" s="14">
        <v>0.5590277777777778</v>
      </c>
      <c r="G22" s="13">
        <v>3.8</v>
      </c>
      <c r="H22" s="33" t="s">
        <v>54</v>
      </c>
      <c r="I22" s="13">
        <v>63.7</v>
      </c>
      <c r="J22" s="13">
        <v>89.1</v>
      </c>
      <c r="K22" s="13">
        <v>36.4</v>
      </c>
      <c r="L22" s="13">
        <v>14.6</v>
      </c>
      <c r="M22" s="13">
        <v>17.1</v>
      </c>
      <c r="N22" s="13">
        <v>12.6</v>
      </c>
      <c r="O22" s="13">
        <v>1</v>
      </c>
      <c r="P22" s="41">
        <v>0.5</v>
      </c>
      <c r="Q22" s="42" t="s">
        <v>78</v>
      </c>
      <c r="R22" s="13">
        <v>4.7</v>
      </c>
      <c r="S22" s="16">
        <v>18.23</v>
      </c>
      <c r="T22" s="13">
        <v>1.9</v>
      </c>
      <c r="U22" s="13">
        <v>6.1</v>
      </c>
      <c r="V22" s="13">
        <v>14.6</v>
      </c>
      <c r="W22" s="15">
        <v>0.33055555555555555</v>
      </c>
      <c r="X22" s="17" t="s">
        <v>53</v>
      </c>
    </row>
    <row r="23" spans="2:24" ht="13.5">
      <c r="B23" s="18"/>
      <c r="C23" s="19">
        <v>12</v>
      </c>
      <c r="D23" s="20">
        <v>8.3</v>
      </c>
      <c r="E23" s="20">
        <v>14.5</v>
      </c>
      <c r="F23" s="14">
        <v>0.6041666666666666</v>
      </c>
      <c r="G23" s="20">
        <v>2.4</v>
      </c>
      <c r="H23" s="15">
        <v>0.2236111111111111</v>
      </c>
      <c r="I23" s="20">
        <v>63.7</v>
      </c>
      <c r="J23" s="20">
        <v>89.2</v>
      </c>
      <c r="K23" s="20">
        <v>36.7</v>
      </c>
      <c r="L23" s="20">
        <v>14</v>
      </c>
      <c r="M23" s="20">
        <v>16.9</v>
      </c>
      <c r="N23" s="20">
        <v>11.6</v>
      </c>
      <c r="O23" s="20">
        <v>0</v>
      </c>
      <c r="P23" s="20"/>
      <c r="Q23" s="15"/>
      <c r="R23" s="20">
        <v>7.8</v>
      </c>
      <c r="S23" s="21">
        <v>21.45</v>
      </c>
      <c r="T23" s="20">
        <v>2</v>
      </c>
      <c r="U23" s="20">
        <v>5.7</v>
      </c>
      <c r="V23" s="20">
        <v>13.7</v>
      </c>
      <c r="W23" s="15">
        <v>0.6395833333333333</v>
      </c>
      <c r="X23" s="22" t="s">
        <v>53</v>
      </c>
    </row>
    <row r="24" spans="2:24" ht="13.5">
      <c r="B24" s="18"/>
      <c r="C24" s="19">
        <v>13</v>
      </c>
      <c r="D24" s="20">
        <v>9.2</v>
      </c>
      <c r="E24" s="20">
        <v>16.7</v>
      </c>
      <c r="F24" s="14">
        <v>0.6520833333333333</v>
      </c>
      <c r="G24" s="20">
        <v>2.1</v>
      </c>
      <c r="H24" s="15">
        <v>0.25416666666666665</v>
      </c>
      <c r="I24" s="20">
        <v>60.4</v>
      </c>
      <c r="J24" s="20">
        <v>91</v>
      </c>
      <c r="K24" s="20">
        <v>25.6</v>
      </c>
      <c r="L24" s="20">
        <v>14.7</v>
      </c>
      <c r="M24" s="20">
        <v>18.2</v>
      </c>
      <c r="N24" s="20">
        <v>11.7</v>
      </c>
      <c r="O24" s="20">
        <v>0</v>
      </c>
      <c r="P24" s="20"/>
      <c r="Q24" s="15"/>
      <c r="R24" s="20">
        <v>10.2</v>
      </c>
      <c r="S24" s="21">
        <v>26.32</v>
      </c>
      <c r="T24" s="20">
        <v>1.6</v>
      </c>
      <c r="U24" s="20">
        <v>4</v>
      </c>
      <c r="V24" s="20">
        <v>7.9</v>
      </c>
      <c r="W24" s="15">
        <v>0.5027777777777778</v>
      </c>
      <c r="X24" s="22" t="s">
        <v>53</v>
      </c>
    </row>
    <row r="25" spans="2:24" ht="13.5">
      <c r="B25" s="18"/>
      <c r="C25" s="19">
        <v>14</v>
      </c>
      <c r="D25" s="20">
        <v>14.8</v>
      </c>
      <c r="E25" s="20">
        <v>20</v>
      </c>
      <c r="F25" s="14">
        <v>0.47152777777777777</v>
      </c>
      <c r="G25" s="20">
        <v>7.4</v>
      </c>
      <c r="H25" s="15">
        <v>0.011805555555555555</v>
      </c>
      <c r="I25" s="20">
        <v>70</v>
      </c>
      <c r="J25" s="20">
        <v>97.3</v>
      </c>
      <c r="K25" s="20">
        <v>54.2</v>
      </c>
      <c r="L25" s="20">
        <v>15.2</v>
      </c>
      <c r="M25" s="20">
        <v>17.5</v>
      </c>
      <c r="N25" s="20">
        <v>13.1</v>
      </c>
      <c r="O25" s="20">
        <v>3.5</v>
      </c>
      <c r="P25" s="20">
        <v>3.5</v>
      </c>
      <c r="Q25" s="15">
        <v>0.9583333333333334</v>
      </c>
      <c r="R25" s="20">
        <v>2.8</v>
      </c>
      <c r="S25" s="21">
        <v>15.61</v>
      </c>
      <c r="T25" s="20">
        <v>1.8</v>
      </c>
      <c r="U25" s="20">
        <v>3.4</v>
      </c>
      <c r="V25" s="20">
        <v>9.3</v>
      </c>
      <c r="W25" s="15">
        <v>0.7701388888888889</v>
      </c>
      <c r="X25" s="22" t="s">
        <v>62</v>
      </c>
    </row>
    <row r="26" spans="2:24" ht="13.5">
      <c r="B26" s="18"/>
      <c r="C26" s="19">
        <v>15</v>
      </c>
      <c r="D26" s="20">
        <v>15.7</v>
      </c>
      <c r="E26" s="20">
        <v>21.9</v>
      </c>
      <c r="F26" s="14">
        <v>0.638888888888889</v>
      </c>
      <c r="G26" s="20">
        <v>10.8</v>
      </c>
      <c r="H26" s="33" t="s">
        <v>54</v>
      </c>
      <c r="I26" s="20">
        <v>66.3</v>
      </c>
      <c r="J26" s="20">
        <v>98.6</v>
      </c>
      <c r="K26" s="20">
        <v>26.4</v>
      </c>
      <c r="L26" s="20">
        <v>17</v>
      </c>
      <c r="M26" s="20">
        <v>20.2</v>
      </c>
      <c r="N26" s="20">
        <v>14.4</v>
      </c>
      <c r="O26" s="20">
        <v>0</v>
      </c>
      <c r="P26" s="20"/>
      <c r="Q26" s="15"/>
      <c r="R26" s="20">
        <v>9</v>
      </c>
      <c r="S26" s="21">
        <v>23.68</v>
      </c>
      <c r="T26" s="20">
        <v>1.6</v>
      </c>
      <c r="U26" s="20">
        <v>3.7</v>
      </c>
      <c r="V26" s="20">
        <v>7.4</v>
      </c>
      <c r="W26" s="15">
        <v>0.6152777777777778</v>
      </c>
      <c r="X26" s="22" t="s">
        <v>53</v>
      </c>
    </row>
    <row r="27" spans="2:24" ht="13.5">
      <c r="B27" s="43" t="s">
        <v>25</v>
      </c>
      <c r="C27" s="23" t="s">
        <v>22</v>
      </c>
      <c r="D27" s="13">
        <f>SUM(D22:D26)</f>
        <v>56.2</v>
      </c>
      <c r="E27" s="13">
        <f>SUM(E22:E26)</f>
        <v>86.4</v>
      </c>
      <c r="F27" s="24"/>
      <c r="G27" s="13">
        <f>SUM(G22:G26)</f>
        <v>26.5</v>
      </c>
      <c r="H27" s="25"/>
      <c r="I27" s="13">
        <f aca="true" t="shared" si="6" ref="I27:P27">SUM(I22:I26)</f>
        <v>324.1</v>
      </c>
      <c r="J27" s="13">
        <f t="shared" si="6"/>
        <v>465.20000000000005</v>
      </c>
      <c r="K27" s="13">
        <f t="shared" si="6"/>
        <v>179.29999999999998</v>
      </c>
      <c r="L27" s="13">
        <f t="shared" si="6"/>
        <v>75.5</v>
      </c>
      <c r="M27" s="13">
        <f t="shared" si="6"/>
        <v>89.9</v>
      </c>
      <c r="N27" s="13">
        <f t="shared" si="6"/>
        <v>63.4</v>
      </c>
      <c r="O27" s="13">
        <f t="shared" si="6"/>
        <v>4.5</v>
      </c>
      <c r="P27" s="13">
        <f t="shared" si="6"/>
        <v>4</v>
      </c>
      <c r="Q27" s="25"/>
      <c r="R27" s="13">
        <f>SUM(R22:R26)</f>
        <v>34.5</v>
      </c>
      <c r="S27" s="16">
        <f>SUM(S22:S26)</f>
        <v>105.28999999999999</v>
      </c>
      <c r="T27" s="13">
        <f>SUM(T22:T26)</f>
        <v>8.9</v>
      </c>
      <c r="U27" s="13">
        <f>SUM(U22:U26)</f>
        <v>22.9</v>
      </c>
      <c r="V27" s="13">
        <f>SUM(V22:V26)</f>
        <v>52.9</v>
      </c>
      <c r="W27" s="25"/>
      <c r="X27" s="17"/>
    </row>
    <row r="28" spans="2:24" ht="13.5">
      <c r="B28" s="44"/>
      <c r="C28" s="26" t="s">
        <v>3</v>
      </c>
      <c r="D28" s="27">
        <f>AVERAGE(D22:D26)</f>
        <v>11.24</v>
      </c>
      <c r="E28" s="27">
        <f>AVERAGE(E22:E26)</f>
        <v>17.28</v>
      </c>
      <c r="F28" s="28"/>
      <c r="G28" s="27">
        <f>AVERAGE(G22:G26)</f>
        <v>5.3</v>
      </c>
      <c r="H28" s="29"/>
      <c r="I28" s="27">
        <f aca="true" t="shared" si="7" ref="I28:N28">AVERAGE(I22:I26)</f>
        <v>64.82000000000001</v>
      </c>
      <c r="J28" s="27">
        <f t="shared" si="7"/>
        <v>93.04</v>
      </c>
      <c r="K28" s="27">
        <f t="shared" si="7"/>
        <v>35.86</v>
      </c>
      <c r="L28" s="27">
        <f t="shared" si="7"/>
        <v>15.1</v>
      </c>
      <c r="M28" s="27">
        <f t="shared" si="7"/>
        <v>17.98</v>
      </c>
      <c r="N28" s="27">
        <f t="shared" si="7"/>
        <v>12.68</v>
      </c>
      <c r="O28" s="30"/>
      <c r="P28" s="30"/>
      <c r="Q28" s="29"/>
      <c r="R28" s="30"/>
      <c r="S28" s="31">
        <f>AVERAGE(S22:S26)</f>
        <v>21.058</v>
      </c>
      <c r="T28" s="27">
        <f>AVERAGE(T22:T26)</f>
        <v>1.78</v>
      </c>
      <c r="U28" s="27">
        <f>AVERAGE(U22:U26)</f>
        <v>4.58</v>
      </c>
      <c r="V28" s="27">
        <f>AVERAGE(V22:V26)</f>
        <v>10.58</v>
      </c>
      <c r="W28" s="29"/>
      <c r="X28" s="32"/>
    </row>
    <row r="29" spans="2:24" ht="13.5">
      <c r="B29" s="18"/>
      <c r="C29" s="19">
        <v>16</v>
      </c>
      <c r="D29" s="13">
        <v>18.3</v>
      </c>
      <c r="E29" s="13">
        <v>25.6</v>
      </c>
      <c r="F29" s="14">
        <v>0.5340277777777778</v>
      </c>
      <c r="G29" s="13">
        <v>9.5</v>
      </c>
      <c r="H29" s="15">
        <v>0.1840277777777778</v>
      </c>
      <c r="I29" s="13">
        <v>58.8</v>
      </c>
      <c r="J29" s="13">
        <v>78.2</v>
      </c>
      <c r="K29" s="13">
        <v>29.1</v>
      </c>
      <c r="L29" s="13">
        <v>17.5</v>
      </c>
      <c r="M29" s="13">
        <v>20.4</v>
      </c>
      <c r="N29" s="13">
        <v>14.6</v>
      </c>
      <c r="O29" s="13">
        <v>0</v>
      </c>
      <c r="P29" s="13"/>
      <c r="Q29" s="15"/>
      <c r="R29" s="13">
        <v>8.5</v>
      </c>
      <c r="S29" s="16">
        <v>22.58</v>
      </c>
      <c r="T29" s="13">
        <v>1.9</v>
      </c>
      <c r="U29" s="13">
        <v>3.9</v>
      </c>
      <c r="V29" s="13">
        <v>13.4</v>
      </c>
      <c r="W29" s="15">
        <v>0.675</v>
      </c>
      <c r="X29" s="17" t="s">
        <v>66</v>
      </c>
    </row>
    <row r="30" spans="2:24" ht="13.5">
      <c r="B30" s="18"/>
      <c r="C30" s="19">
        <v>17</v>
      </c>
      <c r="D30" s="20">
        <v>18.6</v>
      </c>
      <c r="E30" s="20">
        <v>21.9</v>
      </c>
      <c r="F30" s="14">
        <v>0.7166666666666667</v>
      </c>
      <c r="G30" s="20">
        <v>11.9</v>
      </c>
      <c r="H30" s="15">
        <v>0.9805555555555556</v>
      </c>
      <c r="I30" s="20">
        <v>70.1</v>
      </c>
      <c r="J30" s="20">
        <v>93.4</v>
      </c>
      <c r="K30" s="20">
        <v>45.6</v>
      </c>
      <c r="L30" s="20">
        <v>18</v>
      </c>
      <c r="M30" s="20">
        <v>19.1</v>
      </c>
      <c r="N30" s="20">
        <v>17</v>
      </c>
      <c r="O30" s="20">
        <v>0</v>
      </c>
      <c r="P30" s="20"/>
      <c r="Q30" s="15"/>
      <c r="R30" s="20">
        <v>1.5</v>
      </c>
      <c r="S30" s="21">
        <v>10</v>
      </c>
      <c r="T30" s="20">
        <v>1.3</v>
      </c>
      <c r="U30" s="20">
        <v>2.9</v>
      </c>
      <c r="V30" s="20">
        <v>9.6</v>
      </c>
      <c r="W30" s="15">
        <v>0.4611111111111111</v>
      </c>
      <c r="X30" s="22" t="s">
        <v>57</v>
      </c>
    </row>
    <row r="31" spans="2:24" ht="13.5">
      <c r="B31" s="18"/>
      <c r="C31" s="19">
        <v>18</v>
      </c>
      <c r="D31" s="20">
        <v>16.5</v>
      </c>
      <c r="E31" s="20">
        <v>22.3</v>
      </c>
      <c r="F31" s="14">
        <v>0.61875</v>
      </c>
      <c r="G31" s="20">
        <v>10.7</v>
      </c>
      <c r="H31" s="15">
        <v>0.2222222222222222</v>
      </c>
      <c r="I31" s="20">
        <v>77.5</v>
      </c>
      <c r="J31" s="20">
        <v>93.7</v>
      </c>
      <c r="K31" s="20">
        <v>56.9</v>
      </c>
      <c r="L31" s="20">
        <v>18.3</v>
      </c>
      <c r="M31" s="20">
        <v>21.6</v>
      </c>
      <c r="N31" s="20">
        <v>15.4</v>
      </c>
      <c r="O31" s="20">
        <v>0</v>
      </c>
      <c r="P31" s="20"/>
      <c r="Q31" s="15"/>
      <c r="R31" s="20">
        <v>10.6</v>
      </c>
      <c r="S31" s="21">
        <v>24.6</v>
      </c>
      <c r="T31" s="20">
        <v>1.8</v>
      </c>
      <c r="U31" s="20">
        <v>4.5</v>
      </c>
      <c r="V31" s="20">
        <v>8.7</v>
      </c>
      <c r="W31" s="15">
        <v>0.5395833333333333</v>
      </c>
      <c r="X31" s="22" t="s">
        <v>56</v>
      </c>
    </row>
    <row r="32" spans="2:24" ht="13.5">
      <c r="B32" s="18"/>
      <c r="C32" s="19">
        <v>19</v>
      </c>
      <c r="D32" s="20">
        <v>12.2</v>
      </c>
      <c r="E32" s="20">
        <v>16.2</v>
      </c>
      <c r="F32" s="14">
        <v>0.042361111111111106</v>
      </c>
      <c r="G32" s="20">
        <v>5.5</v>
      </c>
      <c r="H32" s="15">
        <v>0.9868055555555556</v>
      </c>
      <c r="I32" s="20">
        <v>51.2</v>
      </c>
      <c r="J32" s="20">
        <v>87.3</v>
      </c>
      <c r="K32" s="20">
        <v>30.3</v>
      </c>
      <c r="L32" s="20">
        <v>18.7</v>
      </c>
      <c r="M32" s="20">
        <v>21.1</v>
      </c>
      <c r="N32" s="20">
        <v>17</v>
      </c>
      <c r="O32" s="20">
        <v>0</v>
      </c>
      <c r="P32" s="20"/>
      <c r="Q32" s="15"/>
      <c r="R32" s="20">
        <v>10.1</v>
      </c>
      <c r="S32" s="21">
        <v>24.89</v>
      </c>
      <c r="T32" s="20">
        <v>2.3</v>
      </c>
      <c r="U32" s="20">
        <v>5.2</v>
      </c>
      <c r="V32" s="20">
        <v>14.1</v>
      </c>
      <c r="W32" s="15">
        <v>0.5076388888888889</v>
      </c>
      <c r="X32" s="22" t="s">
        <v>56</v>
      </c>
    </row>
    <row r="33" spans="2:24" ht="13.5">
      <c r="B33" s="18"/>
      <c r="C33" s="19">
        <v>20</v>
      </c>
      <c r="D33" s="20">
        <v>9.5</v>
      </c>
      <c r="E33" s="20">
        <v>17</v>
      </c>
      <c r="F33" s="14">
        <v>0.45555555555555555</v>
      </c>
      <c r="G33" s="20">
        <v>3.3</v>
      </c>
      <c r="H33" s="15">
        <v>0.2388888888888889</v>
      </c>
      <c r="I33" s="20">
        <v>66.8</v>
      </c>
      <c r="J33" s="20">
        <v>97.5</v>
      </c>
      <c r="K33" s="20">
        <v>30.9</v>
      </c>
      <c r="L33" s="20">
        <v>16.7</v>
      </c>
      <c r="M33" s="20">
        <v>18.9</v>
      </c>
      <c r="N33" s="20">
        <v>14.6</v>
      </c>
      <c r="O33" s="20">
        <v>14.5</v>
      </c>
      <c r="P33" s="20">
        <v>4</v>
      </c>
      <c r="Q33" s="33" t="s">
        <v>54</v>
      </c>
      <c r="R33" s="20">
        <v>5.1</v>
      </c>
      <c r="S33" s="21">
        <v>15.69</v>
      </c>
      <c r="T33" s="20">
        <v>1</v>
      </c>
      <c r="U33" s="20">
        <v>3.7</v>
      </c>
      <c r="V33" s="20">
        <v>7</v>
      </c>
      <c r="W33" s="15">
        <v>0.4930555555555556</v>
      </c>
      <c r="X33" s="22" t="s">
        <v>65</v>
      </c>
    </row>
    <row r="34" spans="2:24" ht="13.5">
      <c r="B34" s="43" t="s">
        <v>26</v>
      </c>
      <c r="C34" s="23" t="s">
        <v>22</v>
      </c>
      <c r="D34" s="13">
        <f>SUM(D29:D33)</f>
        <v>75.10000000000001</v>
      </c>
      <c r="E34" s="13">
        <f>SUM(E29:E33)</f>
        <v>103</v>
      </c>
      <c r="F34" s="24"/>
      <c r="G34" s="13">
        <f>SUM(G29:G33)</f>
        <v>40.89999999999999</v>
      </c>
      <c r="H34" s="25"/>
      <c r="I34" s="13">
        <f aca="true" t="shared" si="8" ref="I34:P34">SUM(I29:I33)</f>
        <v>324.4</v>
      </c>
      <c r="J34" s="13">
        <f t="shared" si="8"/>
        <v>450.1</v>
      </c>
      <c r="K34" s="13">
        <f t="shared" si="8"/>
        <v>192.8</v>
      </c>
      <c r="L34" s="13">
        <f t="shared" si="8"/>
        <v>89.2</v>
      </c>
      <c r="M34" s="13">
        <f t="shared" si="8"/>
        <v>101.1</v>
      </c>
      <c r="N34" s="13">
        <f t="shared" si="8"/>
        <v>78.6</v>
      </c>
      <c r="O34" s="13">
        <f t="shared" si="8"/>
        <v>14.5</v>
      </c>
      <c r="P34" s="13">
        <f t="shared" si="8"/>
        <v>4</v>
      </c>
      <c r="Q34" s="25"/>
      <c r="R34" s="13">
        <f>SUM(R29:R33)</f>
        <v>35.800000000000004</v>
      </c>
      <c r="S34" s="16">
        <f>SUM(S29:S33)</f>
        <v>97.75999999999999</v>
      </c>
      <c r="T34" s="13">
        <f>SUM(T29:T33)</f>
        <v>8.3</v>
      </c>
      <c r="U34" s="13">
        <f>SUM(U29:U33)</f>
        <v>20.2</v>
      </c>
      <c r="V34" s="13">
        <f>SUM(V29:V33)</f>
        <v>52.8</v>
      </c>
      <c r="W34" s="25"/>
      <c r="X34" s="17"/>
    </row>
    <row r="35" spans="2:24" ht="13.5">
      <c r="B35" s="44"/>
      <c r="C35" s="26" t="s">
        <v>3</v>
      </c>
      <c r="D35" s="27">
        <f>AVERAGE(D29:D33)</f>
        <v>15.020000000000001</v>
      </c>
      <c r="E35" s="27">
        <f>AVERAGE(E29:E33)</f>
        <v>20.6</v>
      </c>
      <c r="F35" s="28"/>
      <c r="G35" s="27">
        <f>AVERAGE(G29:G33)</f>
        <v>8.179999999999998</v>
      </c>
      <c r="H35" s="29"/>
      <c r="I35" s="27">
        <f aca="true" t="shared" si="9" ref="I35:N35">AVERAGE(I29:I33)</f>
        <v>64.88</v>
      </c>
      <c r="J35" s="27">
        <f t="shared" si="9"/>
        <v>90.02000000000001</v>
      </c>
      <c r="K35" s="27">
        <f t="shared" si="9"/>
        <v>38.56</v>
      </c>
      <c r="L35" s="27">
        <f t="shared" si="9"/>
        <v>17.84</v>
      </c>
      <c r="M35" s="27">
        <f t="shared" si="9"/>
        <v>20.22</v>
      </c>
      <c r="N35" s="27">
        <f t="shared" si="9"/>
        <v>15.719999999999999</v>
      </c>
      <c r="O35" s="30"/>
      <c r="P35" s="30"/>
      <c r="Q35" s="29"/>
      <c r="R35" s="30"/>
      <c r="S35" s="31">
        <f>AVERAGE(S29:S33)</f>
        <v>19.552</v>
      </c>
      <c r="T35" s="27">
        <f>AVERAGE(T29:T33)</f>
        <v>1.6600000000000001</v>
      </c>
      <c r="U35" s="27">
        <f>AVERAGE(U29:U33)</f>
        <v>4.04</v>
      </c>
      <c r="V35" s="27">
        <f>AVERAGE(V29:V33)</f>
        <v>10.559999999999999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131.3</v>
      </c>
      <c r="E36" s="13">
        <f>SUM(E22:E26,E29:E33)</f>
        <v>189.4</v>
      </c>
      <c r="F36" s="24"/>
      <c r="G36" s="13">
        <f>SUM(G22:G26,G29:G33)</f>
        <v>67.39999999999999</v>
      </c>
      <c r="H36" s="25"/>
      <c r="I36" s="13">
        <f aca="true" t="shared" si="10" ref="I36:P36">SUM(I22:I26,I29:I33)</f>
        <v>648.5</v>
      </c>
      <c r="J36" s="13">
        <f t="shared" si="10"/>
        <v>915.3000000000001</v>
      </c>
      <c r="K36" s="13">
        <f t="shared" si="10"/>
        <v>372.09999999999997</v>
      </c>
      <c r="L36" s="13">
        <f t="shared" si="10"/>
        <v>164.7</v>
      </c>
      <c r="M36" s="13">
        <f t="shared" si="10"/>
        <v>191</v>
      </c>
      <c r="N36" s="13">
        <f t="shared" si="10"/>
        <v>142</v>
      </c>
      <c r="O36" s="13">
        <f t="shared" si="10"/>
        <v>19</v>
      </c>
      <c r="P36" s="13">
        <f t="shared" si="10"/>
        <v>8</v>
      </c>
      <c r="Q36" s="25"/>
      <c r="R36" s="13">
        <f>SUM(R22:R26,R29:R33)</f>
        <v>70.3</v>
      </c>
      <c r="S36" s="16">
        <f>SUM(S22:S26,S29:S33)</f>
        <v>203.05</v>
      </c>
      <c r="T36" s="13">
        <f>SUM(T22:T26,T29:T33)</f>
        <v>17.200000000000003</v>
      </c>
      <c r="U36" s="13">
        <f>SUM(U22:U26,U29:U33)</f>
        <v>43.1</v>
      </c>
      <c r="V36" s="13">
        <f>SUM(V22:V26,V29:V33)</f>
        <v>105.69999999999999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13.13</v>
      </c>
      <c r="E37" s="27">
        <f>AVERAGE(E22:E26,E29:E33)</f>
        <v>18.94</v>
      </c>
      <c r="F37" s="28"/>
      <c r="G37" s="27">
        <f>AVERAGE(G22:G26,G29:G33)</f>
        <v>6.739999999999999</v>
      </c>
      <c r="H37" s="29"/>
      <c r="I37" s="27">
        <f aca="true" t="shared" si="11" ref="I37:N37">AVERAGE(I22:I26,I29:I33)</f>
        <v>64.85</v>
      </c>
      <c r="J37" s="27">
        <f t="shared" si="11"/>
        <v>91.53</v>
      </c>
      <c r="K37" s="27">
        <f t="shared" si="11"/>
        <v>37.209999999999994</v>
      </c>
      <c r="L37" s="27">
        <f t="shared" si="11"/>
        <v>16.47</v>
      </c>
      <c r="M37" s="27">
        <f t="shared" si="11"/>
        <v>19.1</v>
      </c>
      <c r="N37" s="27">
        <f t="shared" si="11"/>
        <v>14.2</v>
      </c>
      <c r="O37" s="30"/>
      <c r="P37" s="30"/>
      <c r="Q37" s="29"/>
      <c r="R37" s="30"/>
      <c r="S37" s="31">
        <f>AVERAGE(S22:S26,S29:S33)</f>
        <v>20.305</v>
      </c>
      <c r="T37" s="27">
        <f>AVERAGE(T22:T26,T29:T33)</f>
        <v>1.7200000000000002</v>
      </c>
      <c r="U37" s="27">
        <f>AVERAGE(U22:U26,U29:U33)</f>
        <v>4.3100000000000005</v>
      </c>
      <c r="V37" s="27">
        <f>AVERAGE(V22:V26,V29:V33)</f>
        <v>10.569999999999999</v>
      </c>
      <c r="W37" s="29"/>
      <c r="X37" s="32"/>
    </row>
    <row r="38" spans="2:24" ht="13.5">
      <c r="B38" s="18"/>
      <c r="C38" s="19">
        <v>21</v>
      </c>
      <c r="D38" s="13">
        <v>9.2</v>
      </c>
      <c r="E38" s="13">
        <v>14.3</v>
      </c>
      <c r="F38" s="14">
        <v>0.5965277777777778</v>
      </c>
      <c r="G38" s="13">
        <v>5.2</v>
      </c>
      <c r="H38" s="33" t="s">
        <v>54</v>
      </c>
      <c r="I38" s="13">
        <v>72.3</v>
      </c>
      <c r="J38" s="13">
        <v>97.8</v>
      </c>
      <c r="K38" s="13">
        <v>44.6</v>
      </c>
      <c r="L38" s="13">
        <v>14.8</v>
      </c>
      <c r="M38" s="13">
        <v>17.1</v>
      </c>
      <c r="N38" s="13">
        <v>13.3</v>
      </c>
      <c r="O38" s="13">
        <v>11.5</v>
      </c>
      <c r="P38" s="13">
        <v>4.5</v>
      </c>
      <c r="Q38" s="15">
        <v>0.041666666666666664</v>
      </c>
      <c r="R38" s="13">
        <v>5.3</v>
      </c>
      <c r="S38" s="16">
        <v>16.07</v>
      </c>
      <c r="T38" s="13">
        <v>2</v>
      </c>
      <c r="U38" s="13">
        <v>5.8</v>
      </c>
      <c r="V38" s="13">
        <v>17.8</v>
      </c>
      <c r="W38" s="15">
        <v>0.5715277777777777</v>
      </c>
      <c r="X38" s="17" t="s">
        <v>56</v>
      </c>
    </row>
    <row r="39" spans="2:24" ht="13.5">
      <c r="B39" s="18"/>
      <c r="C39" s="19">
        <v>22</v>
      </c>
      <c r="D39" s="20">
        <v>9.4</v>
      </c>
      <c r="E39" s="20">
        <v>16.8</v>
      </c>
      <c r="F39" s="14">
        <v>0.6493055555555556</v>
      </c>
      <c r="G39" s="20">
        <v>1.8</v>
      </c>
      <c r="H39" s="15">
        <v>0.2333333333333333</v>
      </c>
      <c r="I39" s="20">
        <v>58.7</v>
      </c>
      <c r="J39" s="20">
        <v>91</v>
      </c>
      <c r="K39" s="20">
        <v>31.9</v>
      </c>
      <c r="L39" s="20">
        <v>15.1</v>
      </c>
      <c r="M39" s="20">
        <v>18.5</v>
      </c>
      <c r="N39" s="20">
        <v>12.2</v>
      </c>
      <c r="O39" s="20">
        <v>0</v>
      </c>
      <c r="P39" s="20"/>
      <c r="Q39" s="15"/>
      <c r="R39" s="20">
        <v>11.1</v>
      </c>
      <c r="S39" s="21">
        <v>27.43</v>
      </c>
      <c r="T39" s="20">
        <v>1.8</v>
      </c>
      <c r="U39" s="20">
        <v>5.2</v>
      </c>
      <c r="V39" s="20">
        <v>13</v>
      </c>
      <c r="W39" s="15">
        <v>0.5638888888888889</v>
      </c>
      <c r="X39" s="22" t="s">
        <v>59</v>
      </c>
    </row>
    <row r="40" spans="2:24" ht="13.5">
      <c r="B40" s="18"/>
      <c r="C40" s="19">
        <v>23</v>
      </c>
      <c r="D40" s="20">
        <v>13.6</v>
      </c>
      <c r="E40" s="20">
        <v>20</v>
      </c>
      <c r="F40" s="14">
        <v>0.5805555555555556</v>
      </c>
      <c r="G40" s="20">
        <v>5.3</v>
      </c>
      <c r="H40" s="15">
        <v>0.2236111111111111</v>
      </c>
      <c r="I40" s="20">
        <v>57.8</v>
      </c>
      <c r="J40" s="20">
        <v>87.4</v>
      </c>
      <c r="K40" s="20">
        <v>41.3</v>
      </c>
      <c r="L40" s="20">
        <v>15.8</v>
      </c>
      <c r="M40" s="20">
        <v>18.7</v>
      </c>
      <c r="N40" s="20">
        <v>13.1</v>
      </c>
      <c r="O40" s="20">
        <v>0</v>
      </c>
      <c r="P40" s="20"/>
      <c r="Q40" s="15"/>
      <c r="R40" s="20">
        <v>6.6</v>
      </c>
      <c r="S40" s="21">
        <v>19.81</v>
      </c>
      <c r="T40" s="20">
        <v>1.6</v>
      </c>
      <c r="U40" s="20">
        <v>4.4</v>
      </c>
      <c r="V40" s="20">
        <v>12.9</v>
      </c>
      <c r="W40" s="15">
        <v>0.8909722222222222</v>
      </c>
      <c r="X40" s="22" t="s">
        <v>52</v>
      </c>
    </row>
    <row r="41" spans="2:24" ht="24">
      <c r="B41" s="18"/>
      <c r="C41" s="19">
        <v>24</v>
      </c>
      <c r="D41" s="20">
        <v>16.5</v>
      </c>
      <c r="E41" s="20">
        <v>19</v>
      </c>
      <c r="F41" s="14">
        <v>0.7284722222222223</v>
      </c>
      <c r="G41" s="20">
        <v>14.4</v>
      </c>
      <c r="H41" s="15">
        <v>0.010416666666666666</v>
      </c>
      <c r="I41" s="20">
        <v>86.8</v>
      </c>
      <c r="J41" s="20">
        <v>97.4</v>
      </c>
      <c r="K41" s="20">
        <v>75.1</v>
      </c>
      <c r="L41" s="20">
        <v>16.5</v>
      </c>
      <c r="M41" s="20">
        <v>17.8</v>
      </c>
      <c r="N41" s="20">
        <v>15.7</v>
      </c>
      <c r="O41" s="20">
        <v>36.5</v>
      </c>
      <c r="P41" s="20">
        <v>8</v>
      </c>
      <c r="Q41" s="38" t="s">
        <v>79</v>
      </c>
      <c r="R41" s="20">
        <v>0</v>
      </c>
      <c r="S41" s="21">
        <v>3.55</v>
      </c>
      <c r="T41" s="20">
        <v>1.8</v>
      </c>
      <c r="U41" s="20">
        <v>3.8</v>
      </c>
      <c r="V41" s="20">
        <v>12</v>
      </c>
      <c r="W41" s="15">
        <v>0.517361111111111</v>
      </c>
      <c r="X41" s="22" t="s">
        <v>66</v>
      </c>
    </row>
    <row r="42" spans="2:24" ht="13.5">
      <c r="B42" s="18"/>
      <c r="C42" s="19">
        <v>25</v>
      </c>
      <c r="D42" s="20">
        <v>15.6</v>
      </c>
      <c r="E42" s="20">
        <v>22.8</v>
      </c>
      <c r="F42" s="14">
        <v>0.6701388888888888</v>
      </c>
      <c r="G42" s="20">
        <v>8.3</v>
      </c>
      <c r="H42" s="15">
        <v>0.24027777777777778</v>
      </c>
      <c r="I42" s="20">
        <v>63.2</v>
      </c>
      <c r="J42" s="20">
        <v>97.2</v>
      </c>
      <c r="K42" s="20">
        <v>29.5</v>
      </c>
      <c r="L42" s="20">
        <v>17.7</v>
      </c>
      <c r="M42" s="20">
        <v>21</v>
      </c>
      <c r="N42" s="20">
        <v>14.7</v>
      </c>
      <c r="O42" s="20">
        <v>0</v>
      </c>
      <c r="P42" s="20"/>
      <c r="Q42" s="15"/>
      <c r="R42" s="20">
        <v>10.8</v>
      </c>
      <c r="S42" s="21">
        <v>26.3</v>
      </c>
      <c r="T42" s="20">
        <v>1.4</v>
      </c>
      <c r="U42" s="20">
        <v>3.3</v>
      </c>
      <c r="V42" s="20">
        <v>7</v>
      </c>
      <c r="W42" s="15">
        <v>0.40069444444444446</v>
      </c>
      <c r="X42" s="22" t="s">
        <v>58</v>
      </c>
    </row>
    <row r="43" spans="2:24" ht="13.5">
      <c r="B43" s="43" t="s">
        <v>28</v>
      </c>
      <c r="C43" s="23" t="s">
        <v>22</v>
      </c>
      <c r="D43" s="13">
        <f>SUM(D38:D42)</f>
        <v>64.3</v>
      </c>
      <c r="E43" s="13">
        <f>SUM(E38:E42)</f>
        <v>92.89999999999999</v>
      </c>
      <c r="F43" s="24"/>
      <c r="G43" s="13">
        <f>SUM(G38:G42)</f>
        <v>35</v>
      </c>
      <c r="H43" s="25"/>
      <c r="I43" s="13">
        <f aca="true" t="shared" si="12" ref="I43:P43">SUM(I38:I42)</f>
        <v>338.8</v>
      </c>
      <c r="J43" s="13">
        <f t="shared" si="12"/>
        <v>470.8</v>
      </c>
      <c r="K43" s="13">
        <f t="shared" si="12"/>
        <v>222.39999999999998</v>
      </c>
      <c r="L43" s="13">
        <f t="shared" si="12"/>
        <v>79.9</v>
      </c>
      <c r="M43" s="13">
        <f t="shared" si="12"/>
        <v>93.1</v>
      </c>
      <c r="N43" s="13">
        <f t="shared" si="12"/>
        <v>69</v>
      </c>
      <c r="O43" s="13">
        <f t="shared" si="12"/>
        <v>48</v>
      </c>
      <c r="P43" s="13">
        <f t="shared" si="12"/>
        <v>12.5</v>
      </c>
      <c r="Q43" s="25"/>
      <c r="R43" s="13">
        <f>SUM(R38:R42)</f>
        <v>33.8</v>
      </c>
      <c r="S43" s="16">
        <f>SUM(S38:S42)</f>
        <v>93.16</v>
      </c>
      <c r="T43" s="13">
        <f>SUM(T38:T42)</f>
        <v>8.6</v>
      </c>
      <c r="U43" s="13">
        <f>SUM(U38:U42)</f>
        <v>22.5</v>
      </c>
      <c r="V43" s="13">
        <f>SUM(V38:V42)</f>
        <v>62.7</v>
      </c>
      <c r="W43" s="25"/>
      <c r="X43" s="17"/>
    </row>
    <row r="44" spans="2:24" ht="13.5">
      <c r="B44" s="44"/>
      <c r="C44" s="26" t="s">
        <v>3</v>
      </c>
      <c r="D44" s="27">
        <f>AVERAGE(D38:D42)</f>
        <v>12.86</v>
      </c>
      <c r="E44" s="27">
        <f>AVERAGE(E38:E42)</f>
        <v>18.58</v>
      </c>
      <c r="F44" s="28"/>
      <c r="G44" s="27">
        <f>AVERAGE(G38:G42)</f>
        <v>7</v>
      </c>
      <c r="H44" s="29"/>
      <c r="I44" s="27">
        <f aca="true" t="shared" si="13" ref="I44:N44">AVERAGE(I38:I42)</f>
        <v>67.76</v>
      </c>
      <c r="J44" s="27">
        <f t="shared" si="13"/>
        <v>94.16</v>
      </c>
      <c r="K44" s="27">
        <f t="shared" si="13"/>
        <v>44.48</v>
      </c>
      <c r="L44" s="27">
        <f t="shared" si="13"/>
        <v>15.98</v>
      </c>
      <c r="M44" s="27">
        <f t="shared" si="13"/>
        <v>18.619999999999997</v>
      </c>
      <c r="N44" s="27">
        <f t="shared" si="13"/>
        <v>13.8</v>
      </c>
      <c r="O44" s="30"/>
      <c r="P44" s="30"/>
      <c r="Q44" s="29"/>
      <c r="R44" s="30"/>
      <c r="S44" s="31">
        <f>AVERAGE(S38:S42)</f>
        <v>18.631999999999998</v>
      </c>
      <c r="T44" s="27">
        <f>AVERAGE(T38:T42)</f>
        <v>1.72</v>
      </c>
      <c r="U44" s="27">
        <f>AVERAGE(U38:U42)</f>
        <v>4.5</v>
      </c>
      <c r="V44" s="27">
        <f>AVERAGE(V38:V42)</f>
        <v>12.540000000000001</v>
      </c>
      <c r="W44" s="29"/>
      <c r="X44" s="32"/>
    </row>
    <row r="45" spans="2:24" ht="13.5">
      <c r="B45" s="18"/>
      <c r="C45" s="19">
        <v>26</v>
      </c>
      <c r="D45" s="13">
        <v>14.3</v>
      </c>
      <c r="E45" s="13">
        <v>19</v>
      </c>
      <c r="F45" s="14">
        <v>0.5423611111111112</v>
      </c>
      <c r="G45" s="13">
        <v>10.2</v>
      </c>
      <c r="H45" s="15">
        <v>0.2555555555555556</v>
      </c>
      <c r="I45" s="13">
        <v>60.5</v>
      </c>
      <c r="J45" s="13">
        <v>95.4</v>
      </c>
      <c r="K45" s="13">
        <v>31.7</v>
      </c>
      <c r="L45" s="13">
        <v>17.8</v>
      </c>
      <c r="M45" s="13">
        <v>20.4</v>
      </c>
      <c r="N45" s="13">
        <v>15.7</v>
      </c>
      <c r="O45" s="13">
        <v>0</v>
      </c>
      <c r="P45" s="13"/>
      <c r="Q45" s="15"/>
      <c r="R45" s="13">
        <v>8.8</v>
      </c>
      <c r="S45" s="16">
        <v>24.41</v>
      </c>
      <c r="T45" s="13">
        <v>2.3</v>
      </c>
      <c r="U45" s="13">
        <v>6.2</v>
      </c>
      <c r="V45" s="13">
        <v>15</v>
      </c>
      <c r="W45" s="15">
        <v>0.6354166666666666</v>
      </c>
      <c r="X45" s="17" t="s">
        <v>53</v>
      </c>
    </row>
    <row r="46" spans="2:24" ht="13.5">
      <c r="B46" s="18"/>
      <c r="C46" s="19">
        <v>27</v>
      </c>
      <c r="D46" s="20">
        <v>13</v>
      </c>
      <c r="E46" s="20">
        <v>19.3</v>
      </c>
      <c r="F46" s="14">
        <v>0.7020833333333334</v>
      </c>
      <c r="G46" s="20">
        <v>6.2</v>
      </c>
      <c r="H46" s="15">
        <v>0.2375</v>
      </c>
      <c r="I46" s="20">
        <v>57.8</v>
      </c>
      <c r="J46" s="20">
        <v>88.5</v>
      </c>
      <c r="K46" s="20">
        <v>28</v>
      </c>
      <c r="L46" s="20">
        <v>17.6</v>
      </c>
      <c r="M46" s="20">
        <v>20.8</v>
      </c>
      <c r="N46" s="20">
        <v>14.7</v>
      </c>
      <c r="O46" s="20">
        <v>0</v>
      </c>
      <c r="P46" s="20"/>
      <c r="Q46" s="15"/>
      <c r="R46" s="20">
        <v>10.9</v>
      </c>
      <c r="S46" s="21">
        <v>26.38</v>
      </c>
      <c r="T46" s="20">
        <v>1.7</v>
      </c>
      <c r="U46" s="20">
        <v>4.6</v>
      </c>
      <c r="V46" s="20">
        <v>9.3</v>
      </c>
      <c r="W46" s="15">
        <v>0.43263888888888885</v>
      </c>
      <c r="X46" s="22" t="s">
        <v>53</v>
      </c>
    </row>
    <row r="47" spans="2:24" ht="13.5">
      <c r="B47" s="18"/>
      <c r="C47" s="19">
        <v>28</v>
      </c>
      <c r="D47" s="20">
        <v>13.5</v>
      </c>
      <c r="E47" s="20">
        <v>20.1</v>
      </c>
      <c r="F47" s="14">
        <v>0.6208333333333333</v>
      </c>
      <c r="G47" s="20">
        <v>6.3</v>
      </c>
      <c r="H47" s="15">
        <v>0.24166666666666667</v>
      </c>
      <c r="I47" s="20">
        <v>61.4</v>
      </c>
      <c r="J47" s="20">
        <v>90</v>
      </c>
      <c r="K47" s="20">
        <v>31.4</v>
      </c>
      <c r="L47" s="20">
        <v>18.1</v>
      </c>
      <c r="M47" s="20">
        <v>21.5</v>
      </c>
      <c r="N47" s="20">
        <v>15.1</v>
      </c>
      <c r="O47" s="20">
        <v>0</v>
      </c>
      <c r="P47" s="20"/>
      <c r="Q47" s="15"/>
      <c r="R47" s="20">
        <v>11.1</v>
      </c>
      <c r="S47" s="21">
        <v>27.58</v>
      </c>
      <c r="T47" s="20">
        <v>1.9</v>
      </c>
      <c r="U47" s="20">
        <v>5.3</v>
      </c>
      <c r="V47" s="20">
        <v>9.5</v>
      </c>
      <c r="W47" s="15">
        <v>0.5833333333333334</v>
      </c>
      <c r="X47" s="22" t="s">
        <v>53</v>
      </c>
    </row>
    <row r="48" spans="2:24" ht="13.5">
      <c r="B48" s="18"/>
      <c r="C48" s="19">
        <v>29</v>
      </c>
      <c r="D48" s="20">
        <v>17.3</v>
      </c>
      <c r="E48" s="20">
        <v>25</v>
      </c>
      <c r="F48" s="14">
        <v>0.4763888888888889</v>
      </c>
      <c r="G48" s="20">
        <v>9.8</v>
      </c>
      <c r="H48" s="15">
        <v>0.11319444444444444</v>
      </c>
      <c r="I48" s="20">
        <v>61.5</v>
      </c>
      <c r="J48" s="20">
        <v>76.4</v>
      </c>
      <c r="K48" s="20">
        <v>34.2</v>
      </c>
      <c r="L48" s="20">
        <v>18.8</v>
      </c>
      <c r="M48" s="20">
        <v>22</v>
      </c>
      <c r="N48" s="20">
        <v>15.9</v>
      </c>
      <c r="O48" s="20">
        <v>0</v>
      </c>
      <c r="P48" s="20"/>
      <c r="Q48" s="15"/>
      <c r="R48" s="20">
        <v>8.2</v>
      </c>
      <c r="S48" s="21">
        <v>23.89</v>
      </c>
      <c r="T48" s="20">
        <v>1.7</v>
      </c>
      <c r="U48" s="20">
        <v>3.9</v>
      </c>
      <c r="V48" s="20">
        <v>11.6</v>
      </c>
      <c r="W48" s="15">
        <v>0.6743055555555556</v>
      </c>
      <c r="X48" s="22" t="s">
        <v>58</v>
      </c>
    </row>
    <row r="49" spans="2:24" ht="13.5">
      <c r="B49" s="18"/>
      <c r="C49" s="19">
        <v>30</v>
      </c>
      <c r="D49" s="20">
        <v>15.9</v>
      </c>
      <c r="E49" s="20">
        <v>20</v>
      </c>
      <c r="F49" s="14">
        <v>0.34652777777777777</v>
      </c>
      <c r="G49" s="20">
        <v>10.4</v>
      </c>
      <c r="H49" s="15">
        <v>0.9972222222222222</v>
      </c>
      <c r="I49" s="20">
        <v>82</v>
      </c>
      <c r="J49" s="20">
        <v>95.1</v>
      </c>
      <c r="K49" s="20">
        <v>62.9</v>
      </c>
      <c r="L49" s="20">
        <v>18.5</v>
      </c>
      <c r="M49" s="20">
        <v>19.3</v>
      </c>
      <c r="N49" s="20">
        <v>17.2</v>
      </c>
      <c r="O49" s="20">
        <v>4</v>
      </c>
      <c r="P49" s="20">
        <v>2</v>
      </c>
      <c r="Q49" s="15">
        <v>0.4583333333333333</v>
      </c>
      <c r="R49" s="20">
        <v>0</v>
      </c>
      <c r="S49" s="21">
        <v>4.8</v>
      </c>
      <c r="T49" s="20">
        <v>1.4</v>
      </c>
      <c r="U49" s="20">
        <v>4.1</v>
      </c>
      <c r="V49" s="20">
        <v>9.4</v>
      </c>
      <c r="W49" s="15">
        <v>0.2569444444444445</v>
      </c>
      <c r="X49" s="22" t="s">
        <v>65</v>
      </c>
    </row>
    <row r="50" spans="2:24" ht="13.5">
      <c r="B50" s="18"/>
      <c r="C50" s="19"/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74</v>
      </c>
      <c r="E51" s="13">
        <f>SUM(E45:E50)</f>
        <v>103.4</v>
      </c>
      <c r="F51" s="24"/>
      <c r="G51" s="13">
        <f>SUM(G45:G50)</f>
        <v>42.9</v>
      </c>
      <c r="H51" s="25"/>
      <c r="I51" s="13">
        <f aca="true" t="shared" si="14" ref="I51:P51">SUM(I45:I50)</f>
        <v>323.2</v>
      </c>
      <c r="J51" s="13">
        <f t="shared" si="14"/>
        <v>445.4</v>
      </c>
      <c r="K51" s="13">
        <f t="shared" si="14"/>
        <v>188.2</v>
      </c>
      <c r="L51" s="13">
        <f t="shared" si="14"/>
        <v>90.80000000000001</v>
      </c>
      <c r="M51" s="13">
        <f t="shared" si="14"/>
        <v>104</v>
      </c>
      <c r="N51" s="13">
        <f t="shared" si="14"/>
        <v>78.6</v>
      </c>
      <c r="O51" s="13">
        <f t="shared" si="14"/>
        <v>4</v>
      </c>
      <c r="P51" s="13">
        <f t="shared" si="14"/>
        <v>2</v>
      </c>
      <c r="Q51" s="25"/>
      <c r="R51" s="13">
        <f>SUM(R45:R50)</f>
        <v>39</v>
      </c>
      <c r="S51" s="16">
        <f>SUM(S45:S50)</f>
        <v>107.06</v>
      </c>
      <c r="T51" s="13">
        <f>SUM(T45:T50)</f>
        <v>9</v>
      </c>
      <c r="U51" s="13">
        <f>SUM(U45:U50)</f>
        <v>24.1</v>
      </c>
      <c r="V51" s="13">
        <f>SUM(V45:V50)</f>
        <v>54.8</v>
      </c>
      <c r="W51" s="25"/>
      <c r="X51" s="17"/>
    </row>
    <row r="52" spans="2:24" ht="13.5">
      <c r="B52" s="44"/>
      <c r="C52" s="26" t="s">
        <v>3</v>
      </c>
      <c r="D52" s="27">
        <f>AVERAGE(D45:D50)</f>
        <v>14.8</v>
      </c>
      <c r="E52" s="27">
        <f>AVERAGE(E45:E50)</f>
        <v>20.68</v>
      </c>
      <c r="F52" s="28"/>
      <c r="G52" s="27">
        <f>AVERAGE(G45:G50)</f>
        <v>8.58</v>
      </c>
      <c r="H52" s="29"/>
      <c r="I52" s="27">
        <f aca="true" t="shared" si="15" ref="I52:N52">AVERAGE(I45:I50)</f>
        <v>64.64</v>
      </c>
      <c r="J52" s="27">
        <f t="shared" si="15"/>
        <v>89.08</v>
      </c>
      <c r="K52" s="27">
        <f t="shared" si="15"/>
        <v>37.64</v>
      </c>
      <c r="L52" s="27">
        <f t="shared" si="15"/>
        <v>18.160000000000004</v>
      </c>
      <c r="M52" s="27">
        <f t="shared" si="15"/>
        <v>20.8</v>
      </c>
      <c r="N52" s="27">
        <f t="shared" si="15"/>
        <v>15.719999999999999</v>
      </c>
      <c r="O52" s="30"/>
      <c r="P52" s="30"/>
      <c r="Q52" s="29"/>
      <c r="R52" s="30"/>
      <c r="S52" s="31">
        <f>AVERAGE(S45:S50)</f>
        <v>21.412</v>
      </c>
      <c r="T52" s="27">
        <f>AVERAGE(T45:T50)</f>
        <v>1.8</v>
      </c>
      <c r="U52" s="27">
        <f>AVERAGE(U45:U50)</f>
        <v>4.82</v>
      </c>
      <c r="V52" s="27">
        <f>AVERAGE(V45:V50)</f>
        <v>10.959999999999999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138.29999999999998</v>
      </c>
      <c r="E53" s="13">
        <f>SUM(E38:E42,E45:E50)</f>
        <v>196.29999999999998</v>
      </c>
      <c r="F53" s="24"/>
      <c r="G53" s="13">
        <f>SUM(G38:G42,G45:G50)</f>
        <v>77.9</v>
      </c>
      <c r="H53" s="25"/>
      <c r="I53" s="13">
        <f aca="true" t="shared" si="16" ref="I53:P53">SUM(I38:I42,I45:I50)</f>
        <v>662</v>
      </c>
      <c r="J53" s="13">
        <f t="shared" si="16"/>
        <v>916.2</v>
      </c>
      <c r="K53" s="13">
        <f t="shared" si="16"/>
        <v>410.5999999999999</v>
      </c>
      <c r="L53" s="13">
        <f t="shared" si="16"/>
        <v>170.70000000000002</v>
      </c>
      <c r="M53" s="13">
        <f t="shared" si="16"/>
        <v>197.10000000000002</v>
      </c>
      <c r="N53" s="13">
        <f t="shared" si="16"/>
        <v>147.6</v>
      </c>
      <c r="O53" s="13">
        <f t="shared" si="16"/>
        <v>52</v>
      </c>
      <c r="P53" s="13">
        <f t="shared" si="16"/>
        <v>14.5</v>
      </c>
      <c r="Q53" s="25"/>
      <c r="R53" s="13">
        <f>SUM(R38:R42,R45:R50)</f>
        <v>72.8</v>
      </c>
      <c r="S53" s="16">
        <f>SUM(S38:S42,S45:S50)</f>
        <v>200.21999999999997</v>
      </c>
      <c r="T53" s="13">
        <f>SUM(T38:T42,T45:T50)</f>
        <v>17.599999999999998</v>
      </c>
      <c r="U53" s="13">
        <f>SUM(U38:U42,U45:U50)</f>
        <v>46.599999999999994</v>
      </c>
      <c r="V53" s="13">
        <f>SUM(V38:V42,V45:V50)</f>
        <v>117.5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13.829999999999998</v>
      </c>
      <c r="E54" s="27">
        <f>AVERAGE(E38:E42,E45:E50)</f>
        <v>19.63</v>
      </c>
      <c r="F54" s="28"/>
      <c r="G54" s="27">
        <f>AVERAGE(G38:G42,G45:G50)</f>
        <v>7.790000000000001</v>
      </c>
      <c r="H54" s="29"/>
      <c r="I54" s="27">
        <f aca="true" t="shared" si="17" ref="I54:N54">AVERAGE(I38:I42,I45:I50)</f>
        <v>66.2</v>
      </c>
      <c r="J54" s="27">
        <f t="shared" si="17"/>
        <v>91.62</v>
      </c>
      <c r="K54" s="27">
        <f t="shared" si="17"/>
        <v>41.05999999999999</v>
      </c>
      <c r="L54" s="27">
        <f t="shared" si="17"/>
        <v>17.07</v>
      </c>
      <c r="M54" s="27">
        <f t="shared" si="17"/>
        <v>19.71</v>
      </c>
      <c r="N54" s="27">
        <f t="shared" si="17"/>
        <v>14.76</v>
      </c>
      <c r="O54" s="30"/>
      <c r="P54" s="30"/>
      <c r="Q54" s="29"/>
      <c r="R54" s="30"/>
      <c r="S54" s="31">
        <f>AVERAGE(S38:S42,S45:S50)</f>
        <v>20.022</v>
      </c>
      <c r="T54" s="27">
        <f>AVERAGE(T38:T42,T45:T50)</f>
        <v>1.7599999999999998</v>
      </c>
      <c r="U54" s="27">
        <f>AVERAGE(U38:U42,U45:U50)</f>
        <v>4.659999999999999</v>
      </c>
      <c r="V54" s="27">
        <f>AVERAGE(V38:V42,V45:V50)</f>
        <v>11.75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397.3</v>
      </c>
      <c r="E55" s="13">
        <f>SUM(E6:E10,E13:E17,E22:E26,E29:E33,E38:E42,E45:E50)</f>
        <v>569.7</v>
      </c>
      <c r="F55" s="24"/>
      <c r="G55" s="13">
        <f>SUM(G6:G10,G13:G17,G22:G26,G29:G33,G38:G42,G45:G50)</f>
        <v>219.60000000000005</v>
      </c>
      <c r="H55" s="25"/>
      <c r="I55" s="13">
        <f aca="true" t="shared" si="18" ref="I55:O55">SUM(I6:I10,I13:I17,I22:I26,I29:I33,I38:I42,I45:I50)</f>
        <v>1983</v>
      </c>
      <c r="J55" s="13">
        <f t="shared" si="18"/>
        <v>2719.1</v>
      </c>
      <c r="K55" s="13">
        <f t="shared" si="18"/>
        <v>1205</v>
      </c>
      <c r="L55" s="13">
        <f t="shared" si="18"/>
        <v>481.00000000000006</v>
      </c>
      <c r="M55" s="13">
        <f t="shared" si="18"/>
        <v>556.3</v>
      </c>
      <c r="N55" s="13">
        <f t="shared" si="18"/>
        <v>414.79999999999995</v>
      </c>
      <c r="O55" s="13">
        <f t="shared" si="18"/>
        <v>105</v>
      </c>
      <c r="P55" s="13"/>
      <c r="Q55" s="25"/>
      <c r="R55" s="13">
        <f>SUM(R6:R10,R13:R17,R22:R26,R29:R33,R38:R42,R45:R50)</f>
        <v>193.39999999999998</v>
      </c>
      <c r="S55" s="16">
        <f>SUM(S6:S10,S13:S17,S22:S26,S29:S33,S38:S42,S45:S50)</f>
        <v>558.4</v>
      </c>
      <c r="T55" s="13">
        <f>SUM(T6:T10,T13:T17,T22:T26,T29:T33,T38:T42,T45:T50)</f>
        <v>54.099999999999994</v>
      </c>
      <c r="U55" s="13">
        <f>SUM(U6:U10,U13:U17,U22:U26,U29:U33,U38:U42,U45:U50)</f>
        <v>140.20000000000005</v>
      </c>
      <c r="V55" s="13">
        <f>SUM(V6:V10,V13:V17,V22:V26,V29:V33,V38:V42,V45:V50)</f>
        <v>344.5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13.243333333333334</v>
      </c>
      <c r="E56" s="27">
        <f>AVERAGE(E6:E10,E13:E17,E22:E26,E29:E33,E38:E42,E45:E50)</f>
        <v>18.990000000000002</v>
      </c>
      <c r="F56" s="28"/>
      <c r="G56" s="27">
        <f>AVERAGE(G6:G10,G13:G17,G22:G26,G29:G33,G38:G42,G45:G50)</f>
        <v>7.320000000000002</v>
      </c>
      <c r="H56" s="29"/>
      <c r="I56" s="27">
        <f aca="true" t="shared" si="19" ref="I56:N56">AVERAGE(I6:I10,I13:I17,I22:I26,I29:I33,I38:I42,I45:I50)</f>
        <v>66.1</v>
      </c>
      <c r="J56" s="27">
        <f t="shared" si="19"/>
        <v>90.63666666666667</v>
      </c>
      <c r="K56" s="27">
        <f t="shared" si="19"/>
        <v>40.166666666666664</v>
      </c>
      <c r="L56" s="27">
        <f t="shared" si="19"/>
        <v>16.033333333333335</v>
      </c>
      <c r="M56" s="27">
        <f t="shared" si="19"/>
        <v>18.543333333333333</v>
      </c>
      <c r="N56" s="27">
        <f t="shared" si="19"/>
        <v>13.826666666666664</v>
      </c>
      <c r="O56" s="30"/>
      <c r="P56" s="30"/>
      <c r="Q56" s="29"/>
      <c r="R56" s="30"/>
      <c r="S56" s="31">
        <f>AVERAGE(S6:S10,S13:S17,S22:S26,S29:S33,S38:S42,S45:S50)</f>
        <v>18.613333333333333</v>
      </c>
      <c r="T56" s="27">
        <f>AVERAGE(T6:T10,T13:T17,T22:T26,T29:T33,T38:T42,T45:T50)</f>
        <v>1.8033333333333332</v>
      </c>
      <c r="U56" s="27">
        <f>AVERAGE(U6:U10,U13:U17,U22:U26,U29:U33,U38:U42,U45:U50)</f>
        <v>4.673333333333335</v>
      </c>
      <c r="V56" s="27">
        <f>AVERAGE(V6:V10,V13:V17,V22:V26,V29:V33,V38:V42,V45:V50)</f>
        <v>11.483333333333333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31496062992125984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S55" sqref="S55"/>
      <selection pane="topRight" activeCell="S55" sqref="S55"/>
      <selection pane="bottomLeft" activeCell="S55" sqref="S55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47</v>
      </c>
      <c r="C2" s="2" t="s">
        <v>0</v>
      </c>
      <c r="D2" s="3" t="s">
        <v>35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168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11.9</v>
      </c>
      <c r="E6" s="13">
        <v>17.1</v>
      </c>
      <c r="F6" s="14">
        <v>0.54375</v>
      </c>
      <c r="G6" s="13">
        <v>6.7</v>
      </c>
      <c r="H6" s="15">
        <v>0.20833333333333334</v>
      </c>
      <c r="I6" s="13">
        <v>67.1</v>
      </c>
      <c r="J6" s="13">
        <v>96</v>
      </c>
      <c r="K6" s="13">
        <v>42.5</v>
      </c>
      <c r="L6" s="13">
        <v>17.4</v>
      </c>
      <c r="M6" s="13">
        <v>19.5</v>
      </c>
      <c r="N6" s="13">
        <v>15.3</v>
      </c>
      <c r="O6" s="13">
        <v>0</v>
      </c>
      <c r="P6" s="13"/>
      <c r="Q6" s="15"/>
      <c r="R6" s="13">
        <v>7.1</v>
      </c>
      <c r="S6" s="16">
        <v>21.03</v>
      </c>
      <c r="T6" s="13">
        <v>2.2</v>
      </c>
      <c r="U6" s="13">
        <v>6.1</v>
      </c>
      <c r="V6" s="13">
        <v>14.5</v>
      </c>
      <c r="W6" s="15">
        <v>0.5770833333333333</v>
      </c>
      <c r="X6" s="17" t="s">
        <v>53</v>
      </c>
    </row>
    <row r="7" spans="2:24" ht="13.5">
      <c r="B7" s="18"/>
      <c r="C7" s="19">
        <v>2</v>
      </c>
      <c r="D7" s="20">
        <v>11.4</v>
      </c>
      <c r="E7" s="20">
        <v>17.4</v>
      </c>
      <c r="F7" s="14">
        <v>0.5819444444444445</v>
      </c>
      <c r="G7" s="20">
        <v>7.1</v>
      </c>
      <c r="H7" s="15">
        <v>0.9611111111111111</v>
      </c>
      <c r="I7" s="20">
        <v>60.8</v>
      </c>
      <c r="J7" s="20">
        <v>85.4</v>
      </c>
      <c r="K7" s="20">
        <v>39.1</v>
      </c>
      <c r="L7" s="20">
        <v>17.3</v>
      </c>
      <c r="M7" s="20">
        <v>20.2</v>
      </c>
      <c r="N7" s="20">
        <v>14.8</v>
      </c>
      <c r="O7" s="20">
        <v>0</v>
      </c>
      <c r="P7" s="20"/>
      <c r="Q7" s="15"/>
      <c r="R7" s="20">
        <v>8.2</v>
      </c>
      <c r="S7" s="21">
        <v>23.58</v>
      </c>
      <c r="T7" s="20">
        <v>1.9</v>
      </c>
      <c r="U7" s="20">
        <v>4.4</v>
      </c>
      <c r="V7" s="20">
        <v>10.1</v>
      </c>
      <c r="W7" s="15">
        <v>0.6236111111111111</v>
      </c>
      <c r="X7" s="22" t="s">
        <v>56</v>
      </c>
    </row>
    <row r="8" spans="2:24" ht="13.5">
      <c r="B8" s="18"/>
      <c r="C8" s="19">
        <v>3</v>
      </c>
      <c r="D8" s="20">
        <v>12.7</v>
      </c>
      <c r="E8" s="20">
        <v>19.5</v>
      </c>
      <c r="F8" s="14">
        <v>0.5180555555555556</v>
      </c>
      <c r="G8" s="20">
        <v>6.5</v>
      </c>
      <c r="H8" s="15">
        <v>0.1326388888888889</v>
      </c>
      <c r="I8" s="20">
        <v>64.3</v>
      </c>
      <c r="J8" s="20">
        <v>87.6</v>
      </c>
      <c r="K8" s="20">
        <v>35.1</v>
      </c>
      <c r="L8" s="20">
        <v>17.5</v>
      </c>
      <c r="M8" s="20">
        <v>20.2</v>
      </c>
      <c r="N8" s="20">
        <v>14.8</v>
      </c>
      <c r="O8" s="20">
        <v>0</v>
      </c>
      <c r="P8" s="20"/>
      <c r="Q8" s="15"/>
      <c r="R8" s="20">
        <v>7.4</v>
      </c>
      <c r="S8" s="21">
        <v>20.8</v>
      </c>
      <c r="T8" s="20">
        <v>1.3</v>
      </c>
      <c r="U8" s="20">
        <v>3.9</v>
      </c>
      <c r="V8" s="20">
        <v>7.9</v>
      </c>
      <c r="W8" s="15">
        <v>0.45208333333333334</v>
      </c>
      <c r="X8" s="22" t="s">
        <v>65</v>
      </c>
    </row>
    <row r="9" spans="2:24" ht="13.5">
      <c r="B9" s="18"/>
      <c r="C9" s="19">
        <v>4</v>
      </c>
      <c r="D9" s="20">
        <v>13.9</v>
      </c>
      <c r="E9" s="20">
        <v>21.8</v>
      </c>
      <c r="F9" s="14">
        <v>0.545138888888889</v>
      </c>
      <c r="G9" s="20">
        <v>8</v>
      </c>
      <c r="H9" s="15">
        <v>0.19722222222222222</v>
      </c>
      <c r="I9" s="20">
        <v>68.1</v>
      </c>
      <c r="J9" s="20">
        <v>86.5</v>
      </c>
      <c r="K9" s="20">
        <v>35.1</v>
      </c>
      <c r="L9" s="20">
        <v>17.9</v>
      </c>
      <c r="M9" s="20">
        <v>20.8</v>
      </c>
      <c r="N9" s="20">
        <v>15.4</v>
      </c>
      <c r="O9" s="20">
        <v>0</v>
      </c>
      <c r="P9" s="20"/>
      <c r="Q9" s="15"/>
      <c r="R9" s="20">
        <v>7</v>
      </c>
      <c r="S9" s="21">
        <v>19.68</v>
      </c>
      <c r="T9" s="20">
        <v>1.4</v>
      </c>
      <c r="U9" s="20">
        <v>4.1</v>
      </c>
      <c r="V9" s="20">
        <v>6.6</v>
      </c>
      <c r="W9" s="15">
        <v>0.5111111111111112</v>
      </c>
      <c r="X9" s="22" t="s">
        <v>65</v>
      </c>
    </row>
    <row r="10" spans="2:24" ht="13.5">
      <c r="B10" s="18"/>
      <c r="C10" s="19">
        <v>5</v>
      </c>
      <c r="D10" s="20">
        <v>14.7</v>
      </c>
      <c r="E10" s="20">
        <v>21.8</v>
      </c>
      <c r="F10" s="14">
        <v>0.6951388888888889</v>
      </c>
      <c r="G10" s="20">
        <v>8</v>
      </c>
      <c r="H10" s="15">
        <v>0.15347222222222223</v>
      </c>
      <c r="I10" s="20">
        <v>63.8</v>
      </c>
      <c r="J10" s="20">
        <v>92</v>
      </c>
      <c r="K10" s="20">
        <v>28.8</v>
      </c>
      <c r="L10" s="20">
        <v>18.7</v>
      </c>
      <c r="M10" s="20">
        <v>22.2</v>
      </c>
      <c r="N10" s="20">
        <v>15.6</v>
      </c>
      <c r="O10" s="20">
        <v>0</v>
      </c>
      <c r="P10" s="20"/>
      <c r="Q10" s="15"/>
      <c r="R10" s="20">
        <v>11.6</v>
      </c>
      <c r="S10" s="21">
        <v>27.83</v>
      </c>
      <c r="T10" s="20">
        <v>1.8</v>
      </c>
      <c r="U10" s="20">
        <v>4.8</v>
      </c>
      <c r="V10" s="20">
        <v>10.1</v>
      </c>
      <c r="W10" s="15">
        <v>0.4763888888888889</v>
      </c>
      <c r="X10" s="22" t="s">
        <v>53</v>
      </c>
    </row>
    <row r="11" spans="2:24" ht="13.5">
      <c r="B11" s="43" t="s">
        <v>21</v>
      </c>
      <c r="C11" s="23" t="s">
        <v>22</v>
      </c>
      <c r="D11" s="13">
        <f>SUM(D6:D10)</f>
        <v>64.6</v>
      </c>
      <c r="E11" s="13">
        <f>SUM(E6:E10)</f>
        <v>97.6</v>
      </c>
      <c r="F11" s="24"/>
      <c r="G11" s="13">
        <f>SUM(G6:G10)</f>
        <v>36.3</v>
      </c>
      <c r="H11" s="25"/>
      <c r="I11" s="13">
        <f aca="true" t="shared" si="0" ref="I11:P11">SUM(I6:I10)</f>
        <v>324.09999999999997</v>
      </c>
      <c r="J11" s="13">
        <f t="shared" si="0"/>
        <v>447.5</v>
      </c>
      <c r="K11" s="13">
        <f t="shared" si="0"/>
        <v>180.6</v>
      </c>
      <c r="L11" s="13">
        <f t="shared" si="0"/>
        <v>88.8</v>
      </c>
      <c r="M11" s="13">
        <f t="shared" si="0"/>
        <v>102.9</v>
      </c>
      <c r="N11" s="13">
        <f t="shared" si="0"/>
        <v>75.9</v>
      </c>
      <c r="O11" s="13">
        <f t="shared" si="0"/>
        <v>0</v>
      </c>
      <c r="P11" s="13">
        <f t="shared" si="0"/>
        <v>0</v>
      </c>
      <c r="Q11" s="25"/>
      <c r="R11" s="13">
        <f>SUM(R6:R10)</f>
        <v>41.3</v>
      </c>
      <c r="S11" s="16">
        <f>SUM(S6:S10)</f>
        <v>112.92</v>
      </c>
      <c r="T11" s="13">
        <f>SUM(T6:T10)</f>
        <v>8.6</v>
      </c>
      <c r="U11" s="13">
        <f>SUM(U6:U10)</f>
        <v>23.3</v>
      </c>
      <c r="V11" s="13">
        <f>SUM(V6:V10)</f>
        <v>49.2</v>
      </c>
      <c r="W11" s="25"/>
      <c r="X11" s="17"/>
    </row>
    <row r="12" spans="2:24" ht="13.5">
      <c r="B12" s="44"/>
      <c r="C12" s="26" t="s">
        <v>3</v>
      </c>
      <c r="D12" s="27">
        <f>AVERAGE(D6:D10)</f>
        <v>12.919999999999998</v>
      </c>
      <c r="E12" s="27">
        <f>AVERAGE(E6:E10)</f>
        <v>19.52</v>
      </c>
      <c r="F12" s="28"/>
      <c r="G12" s="27">
        <f>AVERAGE(G6:G10)</f>
        <v>7.26</v>
      </c>
      <c r="H12" s="29"/>
      <c r="I12" s="27">
        <f aca="true" t="shared" si="1" ref="I12:N12">AVERAGE(I6:I10)</f>
        <v>64.82</v>
      </c>
      <c r="J12" s="27">
        <f t="shared" si="1"/>
        <v>89.5</v>
      </c>
      <c r="K12" s="27">
        <f t="shared" si="1"/>
        <v>36.12</v>
      </c>
      <c r="L12" s="27">
        <f t="shared" si="1"/>
        <v>17.759999999999998</v>
      </c>
      <c r="M12" s="27">
        <f t="shared" si="1"/>
        <v>20.580000000000002</v>
      </c>
      <c r="N12" s="27">
        <f t="shared" si="1"/>
        <v>15.180000000000001</v>
      </c>
      <c r="O12" s="30"/>
      <c r="P12" s="30"/>
      <c r="Q12" s="29"/>
      <c r="R12" s="30"/>
      <c r="S12" s="31">
        <f>AVERAGE(S6:S10)</f>
        <v>22.584</v>
      </c>
      <c r="T12" s="27">
        <f>AVERAGE(T6:T10)</f>
        <v>1.72</v>
      </c>
      <c r="U12" s="27">
        <f>AVERAGE(U6:U10)</f>
        <v>4.66</v>
      </c>
      <c r="V12" s="27">
        <f>AVERAGE(V6:V10)</f>
        <v>9.84</v>
      </c>
      <c r="W12" s="29"/>
      <c r="X12" s="32"/>
    </row>
    <row r="13" spans="2:24" ht="13.5">
      <c r="B13" s="18"/>
      <c r="C13" s="19">
        <v>6</v>
      </c>
      <c r="D13" s="13">
        <v>17.6</v>
      </c>
      <c r="E13" s="13">
        <v>25.9</v>
      </c>
      <c r="F13" s="14">
        <v>0.5909722222222222</v>
      </c>
      <c r="G13" s="13">
        <v>10.3</v>
      </c>
      <c r="H13" s="15">
        <v>0.2354166666666667</v>
      </c>
      <c r="I13" s="13">
        <v>62</v>
      </c>
      <c r="J13" s="13">
        <v>92.4</v>
      </c>
      <c r="K13" s="13">
        <v>26.6</v>
      </c>
      <c r="L13" s="13">
        <v>19.8</v>
      </c>
      <c r="M13" s="13">
        <v>23.2</v>
      </c>
      <c r="N13" s="13">
        <v>16.7</v>
      </c>
      <c r="O13" s="13">
        <v>0</v>
      </c>
      <c r="P13" s="13"/>
      <c r="Q13" s="15"/>
      <c r="R13" s="13">
        <v>11.2</v>
      </c>
      <c r="S13" s="16">
        <v>26.94</v>
      </c>
      <c r="T13" s="13">
        <v>1.7</v>
      </c>
      <c r="U13" s="13">
        <v>4.2</v>
      </c>
      <c r="V13" s="13">
        <v>8.2</v>
      </c>
      <c r="W13" s="15">
        <v>0.6027777777777777</v>
      </c>
      <c r="X13" s="17" t="s">
        <v>53</v>
      </c>
    </row>
    <row r="14" spans="2:24" ht="13.5">
      <c r="B14" s="18"/>
      <c r="C14" s="19">
        <v>7</v>
      </c>
      <c r="D14" s="20">
        <v>14.8</v>
      </c>
      <c r="E14" s="20">
        <v>19.6</v>
      </c>
      <c r="F14" s="14">
        <v>0.6354166666666666</v>
      </c>
      <c r="G14" s="20">
        <v>9.5</v>
      </c>
      <c r="H14" s="15">
        <v>0.9708333333333333</v>
      </c>
      <c r="I14" s="20">
        <v>52.2</v>
      </c>
      <c r="J14" s="20">
        <v>92.1</v>
      </c>
      <c r="K14" s="20">
        <v>30.7</v>
      </c>
      <c r="L14" s="20">
        <v>20.1</v>
      </c>
      <c r="M14" s="20">
        <v>22.9</v>
      </c>
      <c r="N14" s="20">
        <v>17.8</v>
      </c>
      <c r="O14" s="20">
        <v>0</v>
      </c>
      <c r="P14" s="20"/>
      <c r="Q14" s="15"/>
      <c r="R14" s="20">
        <v>10.9</v>
      </c>
      <c r="S14" s="21">
        <v>28.28</v>
      </c>
      <c r="T14" s="20">
        <v>2.3</v>
      </c>
      <c r="U14" s="20">
        <v>5.8</v>
      </c>
      <c r="V14" s="20">
        <v>16.3</v>
      </c>
      <c r="W14" s="15">
        <v>0.5722222222222222</v>
      </c>
      <c r="X14" s="22" t="s">
        <v>53</v>
      </c>
    </row>
    <row r="15" spans="2:24" ht="13.5">
      <c r="B15" s="18"/>
      <c r="C15" s="19">
        <v>8</v>
      </c>
      <c r="D15" s="20">
        <v>14.6</v>
      </c>
      <c r="E15" s="20">
        <v>22.8</v>
      </c>
      <c r="F15" s="14">
        <v>0.6833333333333332</v>
      </c>
      <c r="G15" s="20">
        <v>5.2</v>
      </c>
      <c r="H15" s="15">
        <v>0.22777777777777777</v>
      </c>
      <c r="I15" s="20">
        <v>51.9</v>
      </c>
      <c r="J15" s="20">
        <v>86.9</v>
      </c>
      <c r="K15" s="20">
        <v>26.5</v>
      </c>
      <c r="L15" s="20">
        <v>19.8</v>
      </c>
      <c r="M15" s="20">
        <v>23.1</v>
      </c>
      <c r="N15" s="20">
        <v>16.8</v>
      </c>
      <c r="O15" s="20">
        <v>0</v>
      </c>
      <c r="P15" s="20"/>
      <c r="Q15" s="15"/>
      <c r="R15" s="20">
        <v>11.6</v>
      </c>
      <c r="S15" s="21">
        <v>28.31</v>
      </c>
      <c r="T15" s="20">
        <v>1.8</v>
      </c>
      <c r="U15" s="20">
        <v>4.9</v>
      </c>
      <c r="V15" s="20">
        <v>9.7</v>
      </c>
      <c r="W15" s="15">
        <v>0.6013888888888889</v>
      </c>
      <c r="X15" s="22" t="s">
        <v>53</v>
      </c>
    </row>
    <row r="16" spans="2:24" ht="13.5">
      <c r="B16" s="18"/>
      <c r="C16" s="19">
        <v>9</v>
      </c>
      <c r="D16" s="20">
        <v>18</v>
      </c>
      <c r="E16" s="20">
        <v>26.2</v>
      </c>
      <c r="F16" s="14">
        <v>0.5833333333333334</v>
      </c>
      <c r="G16" s="20">
        <v>11.2</v>
      </c>
      <c r="H16" s="15">
        <v>0.18888888888888888</v>
      </c>
      <c r="I16" s="20">
        <v>47.5</v>
      </c>
      <c r="J16" s="20">
        <v>70.8</v>
      </c>
      <c r="K16" s="20">
        <v>24.2</v>
      </c>
      <c r="L16" s="20">
        <v>20.5</v>
      </c>
      <c r="M16" s="20">
        <v>23.8</v>
      </c>
      <c r="N16" s="20">
        <v>17.5</v>
      </c>
      <c r="O16" s="20">
        <v>0</v>
      </c>
      <c r="P16" s="20"/>
      <c r="Q16" s="15"/>
      <c r="R16" s="20">
        <v>9.2</v>
      </c>
      <c r="S16" s="21">
        <v>26.13</v>
      </c>
      <c r="T16" s="20">
        <v>1.7</v>
      </c>
      <c r="U16" s="20">
        <v>3.7</v>
      </c>
      <c r="V16" s="20">
        <v>6.4</v>
      </c>
      <c r="W16" s="15">
        <v>0.44236111111111115</v>
      </c>
      <c r="X16" s="22" t="s">
        <v>53</v>
      </c>
    </row>
    <row r="17" spans="2:24" ht="13.5">
      <c r="B17" s="18"/>
      <c r="C17" s="19">
        <v>10</v>
      </c>
      <c r="D17" s="20">
        <v>17.9</v>
      </c>
      <c r="E17" s="20">
        <v>24</v>
      </c>
      <c r="F17" s="14">
        <v>0.4472222222222222</v>
      </c>
      <c r="G17" s="20">
        <v>11.9</v>
      </c>
      <c r="H17" s="15">
        <v>0.20694444444444446</v>
      </c>
      <c r="I17" s="20">
        <v>75.5</v>
      </c>
      <c r="J17" s="20">
        <v>97.7</v>
      </c>
      <c r="K17" s="20">
        <v>50.5</v>
      </c>
      <c r="L17" s="20">
        <v>19.6</v>
      </c>
      <c r="M17" s="20">
        <v>20.7</v>
      </c>
      <c r="N17" s="20">
        <v>18.3</v>
      </c>
      <c r="O17" s="20">
        <v>9</v>
      </c>
      <c r="P17" s="20">
        <v>2.5</v>
      </c>
      <c r="Q17" s="15">
        <v>0.9583333333333334</v>
      </c>
      <c r="R17" s="20">
        <v>0.3</v>
      </c>
      <c r="S17" s="21">
        <v>8.51</v>
      </c>
      <c r="T17" s="20">
        <v>1.5</v>
      </c>
      <c r="U17" s="20">
        <v>3.8</v>
      </c>
      <c r="V17" s="20">
        <v>10.5</v>
      </c>
      <c r="W17" s="15">
        <v>0.4895833333333333</v>
      </c>
      <c r="X17" s="22" t="s">
        <v>53</v>
      </c>
    </row>
    <row r="18" spans="2:24" ht="13.5">
      <c r="B18" s="43" t="s">
        <v>23</v>
      </c>
      <c r="C18" s="23" t="s">
        <v>22</v>
      </c>
      <c r="D18" s="13">
        <f>SUM(D13:D17)</f>
        <v>82.9</v>
      </c>
      <c r="E18" s="13">
        <f>SUM(E13:E17)</f>
        <v>118.5</v>
      </c>
      <c r="F18" s="24"/>
      <c r="G18" s="13">
        <f>SUM(G13:G17)</f>
        <v>48.1</v>
      </c>
      <c r="H18" s="25"/>
      <c r="I18" s="13">
        <f aca="true" t="shared" si="2" ref="I18:P18">SUM(I13:I17)</f>
        <v>289.1</v>
      </c>
      <c r="J18" s="13">
        <f t="shared" si="2"/>
        <v>439.9</v>
      </c>
      <c r="K18" s="13">
        <f t="shared" si="2"/>
        <v>158.5</v>
      </c>
      <c r="L18" s="13">
        <f t="shared" si="2"/>
        <v>99.80000000000001</v>
      </c>
      <c r="M18" s="13">
        <f t="shared" si="2"/>
        <v>113.69999999999999</v>
      </c>
      <c r="N18" s="13">
        <f t="shared" si="2"/>
        <v>87.1</v>
      </c>
      <c r="O18" s="13">
        <f t="shared" si="2"/>
        <v>9</v>
      </c>
      <c r="P18" s="13">
        <f t="shared" si="2"/>
        <v>2.5</v>
      </c>
      <c r="Q18" s="25"/>
      <c r="R18" s="13">
        <f>SUM(R13:R17)</f>
        <v>43.2</v>
      </c>
      <c r="S18" s="16">
        <f>SUM(S13:S17)</f>
        <v>118.17</v>
      </c>
      <c r="T18" s="13">
        <f>SUM(T13:T17)</f>
        <v>9</v>
      </c>
      <c r="U18" s="13">
        <f>SUM(U13:U17)</f>
        <v>22.400000000000002</v>
      </c>
      <c r="V18" s="13">
        <f>SUM(V13:V17)</f>
        <v>51.1</v>
      </c>
      <c r="W18" s="25"/>
      <c r="X18" s="17"/>
    </row>
    <row r="19" spans="2:24" ht="13.5">
      <c r="B19" s="44"/>
      <c r="C19" s="26" t="s">
        <v>3</v>
      </c>
      <c r="D19" s="27">
        <f>AVERAGE(D13:D17)</f>
        <v>16.580000000000002</v>
      </c>
      <c r="E19" s="27">
        <f>AVERAGE(E13:E17)</f>
        <v>23.7</v>
      </c>
      <c r="F19" s="28"/>
      <c r="G19" s="27">
        <f>AVERAGE(G13:G17)</f>
        <v>9.620000000000001</v>
      </c>
      <c r="H19" s="29"/>
      <c r="I19" s="27">
        <f aca="true" t="shared" si="3" ref="I19:N19">AVERAGE(I13:I17)</f>
        <v>57.82000000000001</v>
      </c>
      <c r="J19" s="27">
        <f t="shared" si="3"/>
        <v>87.97999999999999</v>
      </c>
      <c r="K19" s="27">
        <f t="shared" si="3"/>
        <v>31.7</v>
      </c>
      <c r="L19" s="27">
        <f t="shared" si="3"/>
        <v>19.96</v>
      </c>
      <c r="M19" s="27">
        <f t="shared" si="3"/>
        <v>22.74</v>
      </c>
      <c r="N19" s="27">
        <f t="shared" si="3"/>
        <v>17.419999999999998</v>
      </c>
      <c r="O19" s="30"/>
      <c r="P19" s="30"/>
      <c r="Q19" s="29"/>
      <c r="R19" s="30"/>
      <c r="S19" s="31">
        <f>AVERAGE(S13:S17)</f>
        <v>23.634</v>
      </c>
      <c r="T19" s="27">
        <f>AVERAGE(T13:T17)</f>
        <v>1.8</v>
      </c>
      <c r="U19" s="27">
        <f>AVERAGE(U13:U17)</f>
        <v>4.48</v>
      </c>
      <c r="V19" s="27">
        <f>AVERAGE(V13:V17)</f>
        <v>10.22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147.49999999999997</v>
      </c>
      <c r="E20" s="13">
        <f>SUM(E6:E10,E13:E17)</f>
        <v>216.1</v>
      </c>
      <c r="F20" s="24"/>
      <c r="G20" s="13">
        <f>SUM(G6:G10,G13:G17)</f>
        <v>84.4</v>
      </c>
      <c r="H20" s="25"/>
      <c r="I20" s="13">
        <f aca="true" t="shared" si="4" ref="I20:P20">SUM(I6:I10,I13:I17)</f>
        <v>613.1999999999999</v>
      </c>
      <c r="J20" s="13">
        <f t="shared" si="4"/>
        <v>887.4</v>
      </c>
      <c r="K20" s="13">
        <f t="shared" si="4"/>
        <v>339.09999999999997</v>
      </c>
      <c r="L20" s="13">
        <f t="shared" si="4"/>
        <v>188.6</v>
      </c>
      <c r="M20" s="13">
        <f t="shared" si="4"/>
        <v>216.6</v>
      </c>
      <c r="N20" s="13">
        <f t="shared" si="4"/>
        <v>163</v>
      </c>
      <c r="O20" s="13">
        <f t="shared" si="4"/>
        <v>9</v>
      </c>
      <c r="P20" s="13">
        <f t="shared" si="4"/>
        <v>2.5</v>
      </c>
      <c r="Q20" s="25"/>
      <c r="R20" s="13">
        <f>SUM(R6:R10,R13:R17)</f>
        <v>84.5</v>
      </c>
      <c r="S20" s="16">
        <f>SUM(S6:S10,S13:S17)</f>
        <v>231.09</v>
      </c>
      <c r="T20" s="13">
        <f>SUM(T6:T10,T13:T17)</f>
        <v>17.599999999999998</v>
      </c>
      <c r="U20" s="13">
        <f>SUM(U6:U10,U13:U17)</f>
        <v>45.699999999999996</v>
      </c>
      <c r="V20" s="13">
        <f>SUM(V6:V10,V13:V17)</f>
        <v>100.30000000000001</v>
      </c>
      <c r="W20" s="25"/>
      <c r="X20" s="17"/>
    </row>
    <row r="21" spans="2:24" ht="13.5">
      <c r="B21" s="44"/>
      <c r="C21" s="26" t="s">
        <v>3</v>
      </c>
      <c r="D21" s="27">
        <f>AVERAGE(D6:D10,D13:D17)</f>
        <v>14.749999999999996</v>
      </c>
      <c r="E21" s="27">
        <f>AVERAGE(E6:E10,E13:E17)</f>
        <v>21.61</v>
      </c>
      <c r="F21" s="28"/>
      <c r="G21" s="27">
        <f>AVERAGE(G6:G10,G13:G17)</f>
        <v>8.440000000000001</v>
      </c>
      <c r="H21" s="29"/>
      <c r="I21" s="27">
        <f aca="true" t="shared" si="5" ref="I21:N21">AVERAGE(I6:I10,I13:I17)</f>
        <v>61.31999999999999</v>
      </c>
      <c r="J21" s="27">
        <f t="shared" si="5"/>
        <v>88.74</v>
      </c>
      <c r="K21" s="27">
        <f t="shared" si="5"/>
        <v>33.91</v>
      </c>
      <c r="L21" s="27">
        <f t="shared" si="5"/>
        <v>18.86</v>
      </c>
      <c r="M21" s="27">
        <f t="shared" si="5"/>
        <v>21.66</v>
      </c>
      <c r="N21" s="27">
        <f t="shared" si="5"/>
        <v>16.3</v>
      </c>
      <c r="O21" s="30"/>
      <c r="P21" s="30"/>
      <c r="Q21" s="29"/>
      <c r="R21" s="30"/>
      <c r="S21" s="31">
        <f>AVERAGE(S6:S10,S13:S17)</f>
        <v>23.109</v>
      </c>
      <c r="T21" s="27">
        <f>AVERAGE(T6:T10,T13:T17)</f>
        <v>1.7599999999999998</v>
      </c>
      <c r="U21" s="27">
        <f>AVERAGE(U6:U10,U13:U17)</f>
        <v>4.569999999999999</v>
      </c>
      <c r="V21" s="27">
        <f>AVERAGE(V6:V10,V13:V17)</f>
        <v>10.030000000000001</v>
      </c>
      <c r="W21" s="29"/>
      <c r="X21" s="32"/>
    </row>
    <row r="22" spans="2:24" ht="13.5">
      <c r="B22" s="18"/>
      <c r="C22" s="19">
        <v>11</v>
      </c>
      <c r="D22" s="13">
        <v>18.3</v>
      </c>
      <c r="E22" s="13">
        <v>20.8</v>
      </c>
      <c r="F22" s="14">
        <v>0.20694444444444446</v>
      </c>
      <c r="G22" s="13">
        <v>14.1</v>
      </c>
      <c r="H22" s="33" t="s">
        <v>54</v>
      </c>
      <c r="I22" s="13">
        <v>96.3</v>
      </c>
      <c r="J22" s="13">
        <v>99.3</v>
      </c>
      <c r="K22" s="13">
        <v>89.7</v>
      </c>
      <c r="L22" s="13">
        <v>19.8</v>
      </c>
      <c r="M22" s="13">
        <v>21</v>
      </c>
      <c r="N22" s="13">
        <v>19</v>
      </c>
      <c r="O22" s="13">
        <v>23</v>
      </c>
      <c r="P22" s="13">
        <v>5</v>
      </c>
      <c r="Q22" s="15">
        <v>0.25</v>
      </c>
      <c r="R22" s="13">
        <v>0</v>
      </c>
      <c r="S22" s="16">
        <v>3.39</v>
      </c>
      <c r="T22" s="13">
        <v>1</v>
      </c>
      <c r="U22" s="13">
        <v>3.4</v>
      </c>
      <c r="V22" s="13">
        <v>11.9</v>
      </c>
      <c r="W22" s="15">
        <v>0.16041666666666668</v>
      </c>
      <c r="X22" s="17" t="s">
        <v>53</v>
      </c>
    </row>
    <row r="23" spans="2:24" ht="13.5">
      <c r="B23" s="18"/>
      <c r="C23" s="19">
        <v>12</v>
      </c>
      <c r="D23" s="20">
        <v>18.1</v>
      </c>
      <c r="E23" s="20">
        <v>26.4</v>
      </c>
      <c r="F23" s="14">
        <v>0.638888888888889</v>
      </c>
      <c r="G23" s="20">
        <v>12</v>
      </c>
      <c r="H23" s="15">
        <v>0.20486111111111113</v>
      </c>
      <c r="I23" s="20">
        <v>71.4</v>
      </c>
      <c r="J23" s="20">
        <v>99.8</v>
      </c>
      <c r="K23" s="20">
        <v>33.2</v>
      </c>
      <c r="L23" s="20">
        <v>20.3</v>
      </c>
      <c r="M23" s="20">
        <v>23.7</v>
      </c>
      <c r="N23" s="20">
        <v>17.2</v>
      </c>
      <c r="O23" s="20">
        <v>0</v>
      </c>
      <c r="P23" s="20"/>
      <c r="Q23" s="15"/>
      <c r="R23" s="20">
        <v>11.4</v>
      </c>
      <c r="S23" s="21">
        <v>26.7</v>
      </c>
      <c r="T23" s="20">
        <v>1.4</v>
      </c>
      <c r="U23" s="20">
        <v>4</v>
      </c>
      <c r="V23" s="20">
        <v>8</v>
      </c>
      <c r="W23" s="15">
        <v>0.5381944444444444</v>
      </c>
      <c r="X23" s="22" t="s">
        <v>53</v>
      </c>
    </row>
    <row r="24" spans="2:24" ht="13.5">
      <c r="B24" s="18"/>
      <c r="C24" s="19">
        <v>13</v>
      </c>
      <c r="D24" s="20">
        <v>18.9</v>
      </c>
      <c r="E24" s="20">
        <v>26.7</v>
      </c>
      <c r="F24" s="14">
        <v>0.5847222222222223</v>
      </c>
      <c r="G24" s="20">
        <v>12</v>
      </c>
      <c r="H24" s="15">
        <v>0.19444444444444445</v>
      </c>
      <c r="I24" s="20">
        <v>63.7</v>
      </c>
      <c r="J24" s="20">
        <v>95.1</v>
      </c>
      <c r="K24" s="20">
        <v>38.5</v>
      </c>
      <c r="L24" s="20">
        <v>21</v>
      </c>
      <c r="M24" s="20">
        <v>24.4</v>
      </c>
      <c r="N24" s="20">
        <v>17.8</v>
      </c>
      <c r="O24" s="20">
        <v>0</v>
      </c>
      <c r="P24" s="20"/>
      <c r="Q24" s="15"/>
      <c r="R24" s="20">
        <v>9.6</v>
      </c>
      <c r="S24" s="21">
        <v>25.59</v>
      </c>
      <c r="T24" s="20">
        <v>1.6</v>
      </c>
      <c r="U24" s="20">
        <v>4.2</v>
      </c>
      <c r="V24" s="20">
        <v>8</v>
      </c>
      <c r="W24" s="15">
        <v>0.6069444444444444</v>
      </c>
      <c r="X24" s="22" t="s">
        <v>53</v>
      </c>
    </row>
    <row r="25" spans="2:24" ht="13.5">
      <c r="B25" s="18"/>
      <c r="C25" s="19">
        <v>14</v>
      </c>
      <c r="D25" s="20">
        <v>19.8</v>
      </c>
      <c r="E25" s="20">
        <v>27.5</v>
      </c>
      <c r="F25" s="14">
        <v>0.6895833333333333</v>
      </c>
      <c r="G25" s="20">
        <v>12.6</v>
      </c>
      <c r="H25" s="15">
        <v>0.20833333333333334</v>
      </c>
      <c r="I25" s="20">
        <v>72.7</v>
      </c>
      <c r="J25" s="20">
        <v>94.8</v>
      </c>
      <c r="K25" s="20">
        <v>42.7</v>
      </c>
      <c r="L25" s="20">
        <v>22.1</v>
      </c>
      <c r="M25" s="20">
        <v>25.8</v>
      </c>
      <c r="N25" s="20">
        <v>18.7</v>
      </c>
      <c r="O25" s="20">
        <v>0</v>
      </c>
      <c r="P25" s="20"/>
      <c r="Q25" s="15"/>
      <c r="R25" s="20">
        <v>11.3</v>
      </c>
      <c r="S25" s="21">
        <v>27.24</v>
      </c>
      <c r="T25" s="20">
        <v>1.5</v>
      </c>
      <c r="U25" s="20">
        <v>3.4</v>
      </c>
      <c r="V25" s="20">
        <v>5.8</v>
      </c>
      <c r="W25" s="15">
        <v>0.5055555555555555</v>
      </c>
      <c r="X25" s="22" t="s">
        <v>53</v>
      </c>
    </row>
    <row r="26" spans="2:24" ht="13.5">
      <c r="B26" s="18"/>
      <c r="C26" s="19">
        <v>15</v>
      </c>
      <c r="D26" s="20">
        <v>20.2</v>
      </c>
      <c r="E26" s="20">
        <v>26.9</v>
      </c>
      <c r="F26" s="14">
        <v>0.5006944444444444</v>
      </c>
      <c r="G26" s="20">
        <v>16.1</v>
      </c>
      <c r="H26" s="15">
        <v>0.11805555555555557</v>
      </c>
      <c r="I26" s="20">
        <v>72.8</v>
      </c>
      <c r="J26" s="20">
        <v>95.4</v>
      </c>
      <c r="K26" s="20">
        <v>46.4</v>
      </c>
      <c r="L26" s="20">
        <v>22.7</v>
      </c>
      <c r="M26" s="20">
        <v>25.9</v>
      </c>
      <c r="N26" s="20">
        <v>20.2</v>
      </c>
      <c r="O26" s="20">
        <v>0</v>
      </c>
      <c r="P26" s="20"/>
      <c r="Q26" s="15"/>
      <c r="R26" s="20">
        <v>7.5</v>
      </c>
      <c r="S26" s="21">
        <v>23.87</v>
      </c>
      <c r="T26" s="20">
        <v>1.5</v>
      </c>
      <c r="U26" s="20">
        <v>4</v>
      </c>
      <c r="V26" s="20">
        <v>10.3</v>
      </c>
      <c r="W26" s="15">
        <v>0.6118055555555556</v>
      </c>
      <c r="X26" s="22" t="s">
        <v>59</v>
      </c>
    </row>
    <row r="27" spans="2:24" ht="13.5">
      <c r="B27" s="43" t="s">
        <v>25</v>
      </c>
      <c r="C27" s="23" t="s">
        <v>22</v>
      </c>
      <c r="D27" s="13">
        <f>SUM(D22:D26)</f>
        <v>95.30000000000001</v>
      </c>
      <c r="E27" s="13">
        <f>SUM(E22:E26)</f>
        <v>128.3</v>
      </c>
      <c r="F27" s="24"/>
      <c r="G27" s="13">
        <f>SUM(G22:G26)</f>
        <v>66.80000000000001</v>
      </c>
      <c r="H27" s="25"/>
      <c r="I27" s="13">
        <f aca="true" t="shared" si="6" ref="I27:P27">SUM(I22:I26)</f>
        <v>376.9</v>
      </c>
      <c r="J27" s="13">
        <f t="shared" si="6"/>
        <v>484.4</v>
      </c>
      <c r="K27" s="13">
        <f t="shared" si="6"/>
        <v>250.50000000000003</v>
      </c>
      <c r="L27" s="13">
        <f t="shared" si="6"/>
        <v>105.9</v>
      </c>
      <c r="M27" s="13">
        <f t="shared" si="6"/>
        <v>120.79999999999998</v>
      </c>
      <c r="N27" s="13">
        <f t="shared" si="6"/>
        <v>92.9</v>
      </c>
      <c r="O27" s="13">
        <f t="shared" si="6"/>
        <v>23</v>
      </c>
      <c r="P27" s="13">
        <f t="shared" si="6"/>
        <v>5</v>
      </c>
      <c r="Q27" s="25"/>
      <c r="R27" s="13">
        <f>SUM(R22:R26)</f>
        <v>39.8</v>
      </c>
      <c r="S27" s="16">
        <f>SUM(S22:S26)</f>
        <v>106.79</v>
      </c>
      <c r="T27" s="13">
        <f>SUM(T22:T26)</f>
        <v>7</v>
      </c>
      <c r="U27" s="13">
        <f>SUM(U22:U26)</f>
        <v>19</v>
      </c>
      <c r="V27" s="13">
        <f>SUM(V22:V26)</f>
        <v>44</v>
      </c>
      <c r="W27" s="25"/>
      <c r="X27" s="17"/>
    </row>
    <row r="28" spans="2:24" ht="13.5">
      <c r="B28" s="44"/>
      <c r="C28" s="26" t="s">
        <v>3</v>
      </c>
      <c r="D28" s="27">
        <f>AVERAGE(D22:D26)</f>
        <v>19.060000000000002</v>
      </c>
      <c r="E28" s="27">
        <f>AVERAGE(E22:E26)</f>
        <v>25.660000000000004</v>
      </c>
      <c r="F28" s="28"/>
      <c r="G28" s="27">
        <f>AVERAGE(G22:G26)</f>
        <v>13.360000000000003</v>
      </c>
      <c r="H28" s="29"/>
      <c r="I28" s="27">
        <f aca="true" t="shared" si="7" ref="I28:N28">AVERAGE(I22:I26)</f>
        <v>75.38</v>
      </c>
      <c r="J28" s="27">
        <f t="shared" si="7"/>
        <v>96.88</v>
      </c>
      <c r="K28" s="27">
        <f t="shared" si="7"/>
        <v>50.10000000000001</v>
      </c>
      <c r="L28" s="27">
        <f t="shared" si="7"/>
        <v>21.18</v>
      </c>
      <c r="M28" s="27">
        <f t="shared" si="7"/>
        <v>24.159999999999997</v>
      </c>
      <c r="N28" s="27">
        <f t="shared" si="7"/>
        <v>18.580000000000002</v>
      </c>
      <c r="O28" s="30"/>
      <c r="P28" s="30"/>
      <c r="Q28" s="29"/>
      <c r="R28" s="30"/>
      <c r="S28" s="31">
        <f>AVERAGE(S22:S26)</f>
        <v>21.358</v>
      </c>
      <c r="T28" s="27">
        <f>AVERAGE(T22:T26)</f>
        <v>1.4</v>
      </c>
      <c r="U28" s="27">
        <f>AVERAGE(U22:U26)</f>
        <v>3.8</v>
      </c>
      <c r="V28" s="27">
        <f>AVERAGE(V22:V26)</f>
        <v>8.8</v>
      </c>
      <c r="W28" s="29"/>
      <c r="X28" s="32"/>
    </row>
    <row r="29" spans="2:24" ht="13.5">
      <c r="B29" s="18"/>
      <c r="C29" s="19">
        <v>16</v>
      </c>
      <c r="D29" s="13">
        <v>18.8</v>
      </c>
      <c r="E29" s="13">
        <v>24.2</v>
      </c>
      <c r="F29" s="14">
        <v>0.5409722222222222</v>
      </c>
      <c r="G29" s="13">
        <v>14.9</v>
      </c>
      <c r="H29" s="15">
        <v>0.2263888888888889</v>
      </c>
      <c r="I29" s="13">
        <v>66.6</v>
      </c>
      <c r="J29" s="13">
        <v>92.5</v>
      </c>
      <c r="K29" s="13">
        <v>42.6</v>
      </c>
      <c r="L29" s="13">
        <v>22.7</v>
      </c>
      <c r="M29" s="13">
        <v>25.4</v>
      </c>
      <c r="N29" s="13">
        <v>20.6</v>
      </c>
      <c r="O29" s="13">
        <v>0</v>
      </c>
      <c r="P29" s="13"/>
      <c r="Q29" s="15"/>
      <c r="R29" s="13">
        <v>7.8</v>
      </c>
      <c r="S29" s="16">
        <v>22.25</v>
      </c>
      <c r="T29" s="13">
        <v>1.9</v>
      </c>
      <c r="U29" s="13">
        <v>4.4</v>
      </c>
      <c r="V29" s="13">
        <v>12</v>
      </c>
      <c r="W29" s="15">
        <v>0.5993055555555555</v>
      </c>
      <c r="X29" s="17" t="s">
        <v>56</v>
      </c>
    </row>
    <row r="30" spans="2:24" ht="13.5">
      <c r="B30" s="18"/>
      <c r="C30" s="19">
        <v>17</v>
      </c>
      <c r="D30" s="20">
        <v>17.8</v>
      </c>
      <c r="E30" s="20">
        <v>22.7</v>
      </c>
      <c r="F30" s="14">
        <v>0.5201388888888888</v>
      </c>
      <c r="G30" s="20">
        <v>14.5</v>
      </c>
      <c r="H30" s="15">
        <v>0.24513888888888888</v>
      </c>
      <c r="I30" s="20">
        <v>64</v>
      </c>
      <c r="J30" s="20">
        <v>88.2</v>
      </c>
      <c r="K30" s="20">
        <v>47.5</v>
      </c>
      <c r="L30" s="20">
        <v>22.8</v>
      </c>
      <c r="M30" s="20">
        <v>25.6</v>
      </c>
      <c r="N30" s="20">
        <v>20.4</v>
      </c>
      <c r="O30" s="20">
        <v>0</v>
      </c>
      <c r="P30" s="20"/>
      <c r="Q30" s="15"/>
      <c r="R30" s="20">
        <v>9.2</v>
      </c>
      <c r="S30" s="21">
        <v>25.2</v>
      </c>
      <c r="T30" s="20">
        <v>1.5</v>
      </c>
      <c r="U30" s="20">
        <v>3.6</v>
      </c>
      <c r="V30" s="20">
        <v>8.2</v>
      </c>
      <c r="W30" s="15">
        <v>0.059722222222222225</v>
      </c>
      <c r="X30" s="22" t="s">
        <v>57</v>
      </c>
    </row>
    <row r="31" spans="2:24" ht="13.5">
      <c r="B31" s="18"/>
      <c r="C31" s="19">
        <v>18</v>
      </c>
      <c r="D31" s="20">
        <v>19.5</v>
      </c>
      <c r="E31" s="20">
        <v>25.5</v>
      </c>
      <c r="F31" s="14">
        <v>0.5381944444444444</v>
      </c>
      <c r="G31" s="20">
        <v>13.8</v>
      </c>
      <c r="H31" s="15">
        <v>0.2222222222222222</v>
      </c>
      <c r="I31" s="20">
        <v>65.6</v>
      </c>
      <c r="J31" s="20">
        <v>93.7</v>
      </c>
      <c r="K31" s="20">
        <v>44.4</v>
      </c>
      <c r="L31" s="20">
        <v>23.2</v>
      </c>
      <c r="M31" s="20">
        <v>26.2</v>
      </c>
      <c r="N31" s="20">
        <v>20.6</v>
      </c>
      <c r="O31" s="20">
        <v>0</v>
      </c>
      <c r="P31" s="20"/>
      <c r="Q31" s="15"/>
      <c r="R31" s="20">
        <v>9.1</v>
      </c>
      <c r="S31" s="21">
        <v>26.02</v>
      </c>
      <c r="T31" s="20">
        <v>1.8</v>
      </c>
      <c r="U31" s="20">
        <v>5.3</v>
      </c>
      <c r="V31" s="20">
        <v>12.1</v>
      </c>
      <c r="W31" s="15">
        <v>0.5576388888888889</v>
      </c>
      <c r="X31" s="22" t="s">
        <v>56</v>
      </c>
    </row>
    <row r="32" spans="2:24" ht="13.5">
      <c r="B32" s="18"/>
      <c r="C32" s="19">
        <v>19</v>
      </c>
      <c r="D32" s="20">
        <v>19</v>
      </c>
      <c r="E32" s="20">
        <v>24.3</v>
      </c>
      <c r="F32" s="14">
        <v>0.3923611111111111</v>
      </c>
      <c r="G32" s="20">
        <v>15.2</v>
      </c>
      <c r="H32" s="15">
        <v>0.04027777777777778</v>
      </c>
      <c r="I32" s="20">
        <v>75.4</v>
      </c>
      <c r="J32" s="20">
        <v>97.2</v>
      </c>
      <c r="K32" s="20">
        <v>51.1</v>
      </c>
      <c r="L32" s="20">
        <v>22.1</v>
      </c>
      <c r="M32" s="20">
        <v>23.3</v>
      </c>
      <c r="N32" s="20">
        <v>21</v>
      </c>
      <c r="O32" s="20">
        <v>7</v>
      </c>
      <c r="P32" s="20">
        <v>2.5</v>
      </c>
      <c r="Q32" s="15">
        <v>0.5833333333333334</v>
      </c>
      <c r="R32" s="20">
        <v>2.2</v>
      </c>
      <c r="S32" s="21">
        <v>10.77</v>
      </c>
      <c r="T32" s="20">
        <v>1.4</v>
      </c>
      <c r="U32" s="20">
        <v>3.1</v>
      </c>
      <c r="V32" s="20">
        <v>10.1</v>
      </c>
      <c r="W32" s="15">
        <v>0.48541666666666666</v>
      </c>
      <c r="X32" s="22" t="s">
        <v>52</v>
      </c>
    </row>
    <row r="33" spans="2:24" ht="13.5">
      <c r="B33" s="18"/>
      <c r="C33" s="19">
        <v>20</v>
      </c>
      <c r="D33" s="20">
        <v>21.5</v>
      </c>
      <c r="E33" s="20">
        <v>27.9</v>
      </c>
      <c r="F33" s="14">
        <v>0.6791666666666667</v>
      </c>
      <c r="G33" s="20">
        <v>17.1</v>
      </c>
      <c r="H33" s="33" t="s">
        <v>54</v>
      </c>
      <c r="I33" s="20">
        <v>78.4</v>
      </c>
      <c r="J33" s="20">
        <v>98.9</v>
      </c>
      <c r="K33" s="20">
        <v>41.1</v>
      </c>
      <c r="L33" s="20">
        <v>23.3</v>
      </c>
      <c r="M33" s="20">
        <v>26.8</v>
      </c>
      <c r="N33" s="20">
        <v>20.9</v>
      </c>
      <c r="O33" s="20">
        <v>3</v>
      </c>
      <c r="P33" s="20">
        <v>1.5</v>
      </c>
      <c r="Q33" s="15">
        <v>0.125</v>
      </c>
      <c r="R33" s="20">
        <v>8.3</v>
      </c>
      <c r="S33" s="21">
        <v>23.19</v>
      </c>
      <c r="T33" s="20">
        <v>1.3</v>
      </c>
      <c r="U33" s="20">
        <v>4.4</v>
      </c>
      <c r="V33" s="20">
        <v>7.2</v>
      </c>
      <c r="W33" s="15">
        <v>0.5701388888888889</v>
      </c>
      <c r="X33" s="22" t="s">
        <v>53</v>
      </c>
    </row>
    <row r="34" spans="2:24" ht="13.5">
      <c r="B34" s="43" t="s">
        <v>26</v>
      </c>
      <c r="C34" s="23" t="s">
        <v>22</v>
      </c>
      <c r="D34" s="13">
        <f>SUM(D29:D33)</f>
        <v>96.6</v>
      </c>
      <c r="E34" s="13">
        <f>SUM(E29:E33)</f>
        <v>124.6</v>
      </c>
      <c r="F34" s="24"/>
      <c r="G34" s="13">
        <f>SUM(G29:G33)</f>
        <v>75.5</v>
      </c>
      <c r="H34" s="25"/>
      <c r="I34" s="13">
        <f aca="true" t="shared" si="8" ref="I34:P34">SUM(I29:I33)</f>
        <v>350</v>
      </c>
      <c r="J34" s="13">
        <f t="shared" si="8"/>
        <v>470.5</v>
      </c>
      <c r="K34" s="13">
        <f t="shared" si="8"/>
        <v>226.7</v>
      </c>
      <c r="L34" s="13">
        <f t="shared" si="8"/>
        <v>114.10000000000001</v>
      </c>
      <c r="M34" s="13">
        <f t="shared" si="8"/>
        <v>127.3</v>
      </c>
      <c r="N34" s="13">
        <f t="shared" si="8"/>
        <v>103.5</v>
      </c>
      <c r="O34" s="13">
        <f t="shared" si="8"/>
        <v>10</v>
      </c>
      <c r="P34" s="13">
        <f t="shared" si="8"/>
        <v>4</v>
      </c>
      <c r="Q34" s="25"/>
      <c r="R34" s="13">
        <f>SUM(R29:R33)</f>
        <v>36.6</v>
      </c>
      <c r="S34" s="16">
        <f>SUM(S29:S33)</f>
        <v>107.42999999999999</v>
      </c>
      <c r="T34" s="13">
        <f>SUM(T29:T33)</f>
        <v>7.8999999999999995</v>
      </c>
      <c r="U34" s="13">
        <f>SUM(U29:U33)</f>
        <v>20.800000000000004</v>
      </c>
      <c r="V34" s="13">
        <f>SUM(V29:V33)</f>
        <v>49.6</v>
      </c>
      <c r="W34" s="25"/>
      <c r="X34" s="17"/>
    </row>
    <row r="35" spans="2:24" ht="13.5">
      <c r="B35" s="44"/>
      <c r="C35" s="26" t="s">
        <v>3</v>
      </c>
      <c r="D35" s="27">
        <f>AVERAGE(D29:D33)</f>
        <v>19.32</v>
      </c>
      <c r="E35" s="27">
        <f>AVERAGE(E29:E33)</f>
        <v>24.919999999999998</v>
      </c>
      <c r="F35" s="28"/>
      <c r="G35" s="27">
        <f>AVERAGE(G29:G33)</f>
        <v>15.1</v>
      </c>
      <c r="H35" s="29"/>
      <c r="I35" s="27">
        <f aca="true" t="shared" si="9" ref="I35:N35">AVERAGE(I29:I33)</f>
        <v>70</v>
      </c>
      <c r="J35" s="27">
        <f t="shared" si="9"/>
        <v>94.1</v>
      </c>
      <c r="K35" s="27">
        <f t="shared" si="9"/>
        <v>45.339999999999996</v>
      </c>
      <c r="L35" s="27">
        <f t="shared" si="9"/>
        <v>22.82</v>
      </c>
      <c r="M35" s="27">
        <f t="shared" si="9"/>
        <v>25.46</v>
      </c>
      <c r="N35" s="27">
        <f t="shared" si="9"/>
        <v>20.7</v>
      </c>
      <c r="O35" s="30"/>
      <c r="P35" s="30"/>
      <c r="Q35" s="29"/>
      <c r="R35" s="30"/>
      <c r="S35" s="31">
        <f>AVERAGE(S29:S33)</f>
        <v>21.485999999999997</v>
      </c>
      <c r="T35" s="27">
        <f>AVERAGE(T29:T33)</f>
        <v>1.5799999999999998</v>
      </c>
      <c r="U35" s="27">
        <f>AVERAGE(U29:U33)</f>
        <v>4.160000000000001</v>
      </c>
      <c r="V35" s="27">
        <f>AVERAGE(V29:V33)</f>
        <v>9.92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191.9</v>
      </c>
      <c r="E36" s="13">
        <f>SUM(E22:E26,E29:E33)</f>
        <v>252.9</v>
      </c>
      <c r="F36" s="24"/>
      <c r="G36" s="13">
        <f>SUM(G22:G26,G29:G33)</f>
        <v>142.3</v>
      </c>
      <c r="H36" s="25"/>
      <c r="I36" s="13">
        <f aca="true" t="shared" si="10" ref="I36:P36">SUM(I22:I26,I29:I33)</f>
        <v>726.9</v>
      </c>
      <c r="J36" s="13">
        <f t="shared" si="10"/>
        <v>954.9000000000001</v>
      </c>
      <c r="K36" s="13">
        <f t="shared" si="10"/>
        <v>477.20000000000005</v>
      </c>
      <c r="L36" s="13">
        <f t="shared" si="10"/>
        <v>220</v>
      </c>
      <c r="M36" s="13">
        <f t="shared" si="10"/>
        <v>248.1</v>
      </c>
      <c r="N36" s="13">
        <f t="shared" si="10"/>
        <v>196.4</v>
      </c>
      <c r="O36" s="13">
        <f t="shared" si="10"/>
        <v>33</v>
      </c>
      <c r="P36" s="13">
        <f t="shared" si="10"/>
        <v>9</v>
      </c>
      <c r="Q36" s="25"/>
      <c r="R36" s="13">
        <f>SUM(R22:R26,R29:R33)</f>
        <v>76.39999999999999</v>
      </c>
      <c r="S36" s="16">
        <f>SUM(S22:S26,S29:S33)</f>
        <v>214.22000000000003</v>
      </c>
      <c r="T36" s="13">
        <f>SUM(T22:T26,T29:T33)</f>
        <v>14.900000000000002</v>
      </c>
      <c r="U36" s="13">
        <f>SUM(U22:U26,U29:U33)</f>
        <v>39.8</v>
      </c>
      <c r="V36" s="13">
        <f>SUM(V22:V26,V29:V33)</f>
        <v>93.6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19.19</v>
      </c>
      <c r="E37" s="27">
        <f>AVERAGE(E22:E26,E29:E33)</f>
        <v>25.29</v>
      </c>
      <c r="F37" s="28"/>
      <c r="G37" s="27">
        <f>AVERAGE(G22:G26,G29:G33)</f>
        <v>14.23</v>
      </c>
      <c r="H37" s="29"/>
      <c r="I37" s="27">
        <f aca="true" t="shared" si="11" ref="I37:N37">AVERAGE(I22:I26,I29:I33)</f>
        <v>72.69</v>
      </c>
      <c r="J37" s="27">
        <f t="shared" si="11"/>
        <v>95.49000000000001</v>
      </c>
      <c r="K37" s="27">
        <f t="shared" si="11"/>
        <v>47.720000000000006</v>
      </c>
      <c r="L37" s="27">
        <f t="shared" si="11"/>
        <v>22</v>
      </c>
      <c r="M37" s="27">
        <f t="shared" si="11"/>
        <v>24.81</v>
      </c>
      <c r="N37" s="27">
        <f t="shared" si="11"/>
        <v>19.64</v>
      </c>
      <c r="O37" s="30"/>
      <c r="P37" s="30"/>
      <c r="Q37" s="29"/>
      <c r="R37" s="30"/>
      <c r="S37" s="31">
        <f>AVERAGE(S22:S26,S29:S33)</f>
        <v>21.422000000000004</v>
      </c>
      <c r="T37" s="27">
        <f>AVERAGE(T22:T26,T29:T33)</f>
        <v>1.4900000000000002</v>
      </c>
      <c r="U37" s="27">
        <f>AVERAGE(U22:U26,U29:U33)</f>
        <v>3.9799999999999995</v>
      </c>
      <c r="V37" s="27">
        <f>AVERAGE(V22:V26,V29:V33)</f>
        <v>9.36</v>
      </c>
      <c r="W37" s="29"/>
      <c r="X37" s="32"/>
    </row>
    <row r="38" spans="2:24" ht="13.5">
      <c r="B38" s="18"/>
      <c r="C38" s="19">
        <v>21</v>
      </c>
      <c r="D38" s="13">
        <v>21.4</v>
      </c>
      <c r="E38" s="13">
        <v>28.3</v>
      </c>
      <c r="F38" s="14">
        <v>0.5881944444444445</v>
      </c>
      <c r="G38" s="13">
        <v>16.5</v>
      </c>
      <c r="H38" s="15">
        <v>0.11597222222222221</v>
      </c>
      <c r="I38" s="13">
        <v>73.9</v>
      </c>
      <c r="J38" s="13">
        <v>94.1</v>
      </c>
      <c r="K38" s="13">
        <v>45.4</v>
      </c>
      <c r="L38" s="13">
        <v>23.6</v>
      </c>
      <c r="M38" s="13">
        <v>26.6</v>
      </c>
      <c r="N38" s="13">
        <v>21.1</v>
      </c>
      <c r="O38" s="13">
        <v>0</v>
      </c>
      <c r="P38" s="13"/>
      <c r="Q38" s="15"/>
      <c r="R38" s="13">
        <v>8.2</v>
      </c>
      <c r="S38" s="16">
        <v>20.4</v>
      </c>
      <c r="T38" s="13">
        <v>1.5</v>
      </c>
      <c r="U38" s="13">
        <v>3.3</v>
      </c>
      <c r="V38" s="13">
        <v>6.8</v>
      </c>
      <c r="W38" s="15">
        <v>0.7180555555555556</v>
      </c>
      <c r="X38" s="17" t="s">
        <v>53</v>
      </c>
    </row>
    <row r="39" spans="2:24" ht="13.5">
      <c r="B39" s="18"/>
      <c r="C39" s="19">
        <v>22</v>
      </c>
      <c r="D39" s="20">
        <v>22.4</v>
      </c>
      <c r="E39" s="20">
        <v>30.2</v>
      </c>
      <c r="F39" s="14">
        <v>0.575</v>
      </c>
      <c r="G39" s="20">
        <v>15.4</v>
      </c>
      <c r="H39" s="15">
        <v>0.23055555555555554</v>
      </c>
      <c r="I39" s="20">
        <v>68.5</v>
      </c>
      <c r="J39" s="20">
        <v>93.8</v>
      </c>
      <c r="K39" s="20">
        <v>34.6</v>
      </c>
      <c r="L39" s="20">
        <v>24.3</v>
      </c>
      <c r="M39" s="20">
        <v>27.6</v>
      </c>
      <c r="N39" s="20">
        <v>21.2</v>
      </c>
      <c r="O39" s="20">
        <v>0</v>
      </c>
      <c r="P39" s="20"/>
      <c r="Q39" s="15"/>
      <c r="R39" s="20">
        <v>11</v>
      </c>
      <c r="S39" s="21">
        <v>26.63</v>
      </c>
      <c r="T39" s="20">
        <v>1.5</v>
      </c>
      <c r="U39" s="20">
        <v>4.2</v>
      </c>
      <c r="V39" s="20">
        <v>8</v>
      </c>
      <c r="W39" s="15">
        <v>0.48819444444444443</v>
      </c>
      <c r="X39" s="22" t="s">
        <v>53</v>
      </c>
    </row>
    <row r="40" spans="2:24" ht="13.5">
      <c r="B40" s="18"/>
      <c r="C40" s="19">
        <v>23</v>
      </c>
      <c r="D40" s="20">
        <v>21.7</v>
      </c>
      <c r="E40" s="20">
        <v>28.8</v>
      </c>
      <c r="F40" s="14">
        <v>0.5888888888888889</v>
      </c>
      <c r="G40" s="20">
        <v>15.5</v>
      </c>
      <c r="H40" s="15">
        <v>0.2125</v>
      </c>
      <c r="I40" s="20">
        <v>53.4</v>
      </c>
      <c r="J40" s="20">
        <v>89.1</v>
      </c>
      <c r="K40" s="20">
        <v>25.2</v>
      </c>
      <c r="L40" s="20">
        <v>24.6</v>
      </c>
      <c r="M40" s="20">
        <v>27.6</v>
      </c>
      <c r="N40" s="20">
        <v>22.1</v>
      </c>
      <c r="O40" s="20">
        <v>0</v>
      </c>
      <c r="P40" s="20"/>
      <c r="Q40" s="15"/>
      <c r="R40" s="20">
        <v>10</v>
      </c>
      <c r="S40" s="21">
        <v>26.58</v>
      </c>
      <c r="T40" s="20">
        <v>1.8</v>
      </c>
      <c r="U40" s="20">
        <v>5.6</v>
      </c>
      <c r="V40" s="20">
        <v>10.9</v>
      </c>
      <c r="W40" s="15">
        <v>0.55</v>
      </c>
      <c r="X40" s="22" t="s">
        <v>56</v>
      </c>
    </row>
    <row r="41" spans="2:24" ht="13.5">
      <c r="B41" s="18"/>
      <c r="C41" s="19">
        <v>24</v>
      </c>
      <c r="D41" s="20">
        <v>21</v>
      </c>
      <c r="E41" s="20">
        <v>28.7</v>
      </c>
      <c r="F41" s="14">
        <v>0.6270833333333333</v>
      </c>
      <c r="G41" s="20">
        <v>12.6</v>
      </c>
      <c r="H41" s="15">
        <v>0.2125</v>
      </c>
      <c r="I41" s="20">
        <v>49</v>
      </c>
      <c r="J41" s="20">
        <v>81.7</v>
      </c>
      <c r="K41" s="20">
        <v>22.2</v>
      </c>
      <c r="L41" s="20">
        <v>24.5</v>
      </c>
      <c r="M41" s="20">
        <v>27.8</v>
      </c>
      <c r="N41" s="20">
        <v>21.3</v>
      </c>
      <c r="O41" s="20">
        <v>0</v>
      </c>
      <c r="P41" s="20"/>
      <c r="Q41" s="15"/>
      <c r="R41" s="20">
        <v>12.1</v>
      </c>
      <c r="S41" s="21">
        <v>29.66</v>
      </c>
      <c r="T41" s="20">
        <v>1.6</v>
      </c>
      <c r="U41" s="20">
        <v>4.6</v>
      </c>
      <c r="V41" s="20">
        <v>7.9</v>
      </c>
      <c r="W41" s="15">
        <v>0.5833333333333334</v>
      </c>
      <c r="X41" s="22" t="s">
        <v>53</v>
      </c>
    </row>
    <row r="42" spans="2:24" ht="13.5">
      <c r="B42" s="18"/>
      <c r="C42" s="19">
        <v>25</v>
      </c>
      <c r="D42" s="20">
        <v>21.3</v>
      </c>
      <c r="E42" s="20">
        <v>28.8</v>
      </c>
      <c r="F42" s="14">
        <v>0.5847222222222223</v>
      </c>
      <c r="G42" s="20">
        <v>14.1</v>
      </c>
      <c r="H42" s="15">
        <v>0.2263888888888889</v>
      </c>
      <c r="I42" s="20">
        <v>60</v>
      </c>
      <c r="J42" s="20">
        <v>81.9</v>
      </c>
      <c r="K42" s="20">
        <v>41.1</v>
      </c>
      <c r="L42" s="20">
        <v>24.8</v>
      </c>
      <c r="M42" s="20">
        <v>28</v>
      </c>
      <c r="N42" s="20">
        <v>21.9</v>
      </c>
      <c r="O42" s="20">
        <v>0</v>
      </c>
      <c r="P42" s="20"/>
      <c r="Q42" s="15"/>
      <c r="R42" s="20">
        <v>10.3</v>
      </c>
      <c r="S42" s="21">
        <v>27.63</v>
      </c>
      <c r="T42" s="20">
        <v>1.7</v>
      </c>
      <c r="U42" s="20">
        <v>4.5</v>
      </c>
      <c r="V42" s="20">
        <v>9.4</v>
      </c>
      <c r="W42" s="15">
        <v>0.5159722222222222</v>
      </c>
      <c r="X42" s="22" t="s">
        <v>53</v>
      </c>
    </row>
    <row r="43" spans="2:24" ht="13.5">
      <c r="B43" s="43" t="s">
        <v>28</v>
      </c>
      <c r="C43" s="23" t="s">
        <v>22</v>
      </c>
      <c r="D43" s="13">
        <f>SUM(D38:D42)</f>
        <v>107.8</v>
      </c>
      <c r="E43" s="13">
        <f>SUM(E38:E42)</f>
        <v>144.8</v>
      </c>
      <c r="F43" s="24"/>
      <c r="G43" s="13">
        <f>SUM(G38:G42)</f>
        <v>74.1</v>
      </c>
      <c r="H43" s="25"/>
      <c r="I43" s="13">
        <f aca="true" t="shared" si="12" ref="I43:P43">SUM(I38:I42)</f>
        <v>304.8</v>
      </c>
      <c r="J43" s="13">
        <f t="shared" si="12"/>
        <v>440.6</v>
      </c>
      <c r="K43" s="13">
        <f t="shared" si="12"/>
        <v>168.5</v>
      </c>
      <c r="L43" s="13">
        <f t="shared" si="12"/>
        <v>121.8</v>
      </c>
      <c r="M43" s="13">
        <f t="shared" si="12"/>
        <v>137.60000000000002</v>
      </c>
      <c r="N43" s="13">
        <f t="shared" si="12"/>
        <v>107.6</v>
      </c>
      <c r="O43" s="13">
        <f t="shared" si="12"/>
        <v>0</v>
      </c>
      <c r="P43" s="13">
        <f t="shared" si="12"/>
        <v>0</v>
      </c>
      <c r="Q43" s="25"/>
      <c r="R43" s="13">
        <f>SUM(R38:R42)</f>
        <v>51.599999999999994</v>
      </c>
      <c r="S43" s="16">
        <f>SUM(S38:S42)</f>
        <v>130.9</v>
      </c>
      <c r="T43" s="13">
        <f>SUM(T38:T42)</f>
        <v>8.1</v>
      </c>
      <c r="U43" s="13">
        <f>SUM(U38:U42)</f>
        <v>22.2</v>
      </c>
      <c r="V43" s="13">
        <f>SUM(V38:V42)</f>
        <v>43</v>
      </c>
      <c r="W43" s="25"/>
      <c r="X43" s="17"/>
    </row>
    <row r="44" spans="2:24" ht="13.5">
      <c r="B44" s="44"/>
      <c r="C44" s="26" t="s">
        <v>3</v>
      </c>
      <c r="D44" s="27">
        <f>AVERAGE(D38:D42)</f>
        <v>21.56</v>
      </c>
      <c r="E44" s="27">
        <f>AVERAGE(E38:E42)</f>
        <v>28.96</v>
      </c>
      <c r="F44" s="28"/>
      <c r="G44" s="27">
        <f>AVERAGE(G38:G42)</f>
        <v>14.819999999999999</v>
      </c>
      <c r="H44" s="29"/>
      <c r="I44" s="27">
        <f aca="true" t="shared" si="13" ref="I44:N44">AVERAGE(I38:I42)</f>
        <v>60.96</v>
      </c>
      <c r="J44" s="27">
        <f t="shared" si="13"/>
        <v>88.12</v>
      </c>
      <c r="K44" s="27">
        <f t="shared" si="13"/>
        <v>33.7</v>
      </c>
      <c r="L44" s="27">
        <f t="shared" si="13"/>
        <v>24.36</v>
      </c>
      <c r="M44" s="27">
        <f t="shared" si="13"/>
        <v>27.520000000000003</v>
      </c>
      <c r="N44" s="27">
        <f t="shared" si="13"/>
        <v>21.52</v>
      </c>
      <c r="O44" s="30"/>
      <c r="P44" s="30"/>
      <c r="Q44" s="29"/>
      <c r="R44" s="30"/>
      <c r="S44" s="31">
        <f>AVERAGE(S38:S42)</f>
        <v>26.18</v>
      </c>
      <c r="T44" s="27">
        <f>AVERAGE(T38:T42)</f>
        <v>1.6199999999999999</v>
      </c>
      <c r="U44" s="27">
        <f>AVERAGE(U38:U42)</f>
        <v>4.4399999999999995</v>
      </c>
      <c r="V44" s="27">
        <f>AVERAGE(V38:V42)</f>
        <v>8.6</v>
      </c>
      <c r="W44" s="29"/>
      <c r="X44" s="32"/>
    </row>
    <row r="45" spans="2:24" ht="13.5">
      <c r="B45" s="18"/>
      <c r="C45" s="19">
        <v>26</v>
      </c>
      <c r="D45" s="13">
        <v>21.8</v>
      </c>
      <c r="E45" s="13">
        <v>28.6</v>
      </c>
      <c r="F45" s="14">
        <v>0.5006944444444444</v>
      </c>
      <c r="G45" s="13">
        <v>16.3</v>
      </c>
      <c r="H45" s="15">
        <v>0.24375</v>
      </c>
      <c r="I45" s="13">
        <v>63.1</v>
      </c>
      <c r="J45" s="13">
        <v>90.4</v>
      </c>
      <c r="K45" s="13">
        <v>42.6</v>
      </c>
      <c r="L45" s="13">
        <v>24.7</v>
      </c>
      <c r="M45" s="13">
        <v>27.1</v>
      </c>
      <c r="N45" s="13">
        <v>22.5</v>
      </c>
      <c r="O45" s="13">
        <v>0</v>
      </c>
      <c r="P45" s="13"/>
      <c r="Q45" s="15"/>
      <c r="R45" s="13">
        <v>6.7</v>
      </c>
      <c r="S45" s="16">
        <v>21.31</v>
      </c>
      <c r="T45" s="13">
        <v>1.6</v>
      </c>
      <c r="U45" s="13">
        <v>4.8</v>
      </c>
      <c r="V45" s="13">
        <v>10.1</v>
      </c>
      <c r="W45" s="15">
        <v>0.5819444444444445</v>
      </c>
      <c r="X45" s="17" t="s">
        <v>65</v>
      </c>
    </row>
    <row r="46" spans="2:24" ht="13.5">
      <c r="B46" s="18"/>
      <c r="C46" s="19">
        <v>27</v>
      </c>
      <c r="D46" s="20">
        <v>20.7</v>
      </c>
      <c r="E46" s="20">
        <v>25.3</v>
      </c>
      <c r="F46" s="14">
        <v>0.5868055555555556</v>
      </c>
      <c r="G46" s="20">
        <v>15.7</v>
      </c>
      <c r="H46" s="15">
        <v>0.09583333333333333</v>
      </c>
      <c r="I46" s="20">
        <v>66.8</v>
      </c>
      <c r="J46" s="20">
        <v>91.9</v>
      </c>
      <c r="K46" s="20">
        <v>43.9</v>
      </c>
      <c r="L46" s="20">
        <v>23.9</v>
      </c>
      <c r="M46" s="20">
        <v>25.6</v>
      </c>
      <c r="N46" s="20">
        <v>22.4</v>
      </c>
      <c r="O46" s="20">
        <v>0</v>
      </c>
      <c r="P46" s="20"/>
      <c r="Q46" s="15"/>
      <c r="R46" s="20">
        <v>0.8</v>
      </c>
      <c r="S46" s="21">
        <v>13.81</v>
      </c>
      <c r="T46" s="20">
        <v>1.2</v>
      </c>
      <c r="U46" s="20">
        <v>2.8</v>
      </c>
      <c r="V46" s="20">
        <v>8.5</v>
      </c>
      <c r="W46" s="15">
        <v>0.9638888888888889</v>
      </c>
      <c r="X46" s="22" t="s">
        <v>52</v>
      </c>
    </row>
    <row r="47" spans="2:24" ht="13.5">
      <c r="B47" s="18"/>
      <c r="C47" s="19">
        <v>28</v>
      </c>
      <c r="D47" s="20">
        <v>21.7</v>
      </c>
      <c r="E47" s="20">
        <v>25.4</v>
      </c>
      <c r="F47" s="14">
        <v>0.40069444444444446</v>
      </c>
      <c r="G47" s="20">
        <v>19</v>
      </c>
      <c r="H47" s="15">
        <v>0.1951388888888889</v>
      </c>
      <c r="I47" s="20">
        <v>69.3</v>
      </c>
      <c r="J47" s="20">
        <v>89.1</v>
      </c>
      <c r="K47" s="20">
        <v>49.6</v>
      </c>
      <c r="L47" s="20">
        <v>23.6</v>
      </c>
      <c r="M47" s="20">
        <v>24.9</v>
      </c>
      <c r="N47" s="20">
        <v>22.5</v>
      </c>
      <c r="O47" s="20">
        <v>0</v>
      </c>
      <c r="P47" s="20"/>
      <c r="Q47" s="15"/>
      <c r="R47" s="20">
        <v>0.2</v>
      </c>
      <c r="S47" s="21">
        <v>11.12</v>
      </c>
      <c r="T47" s="20">
        <v>1.4</v>
      </c>
      <c r="U47" s="20">
        <v>4.8</v>
      </c>
      <c r="V47" s="20">
        <v>13.1</v>
      </c>
      <c r="W47" s="15">
        <v>0.9055555555555556</v>
      </c>
      <c r="X47" s="22" t="s">
        <v>66</v>
      </c>
    </row>
    <row r="48" spans="2:24" ht="13.5">
      <c r="B48" s="18"/>
      <c r="C48" s="19">
        <v>29</v>
      </c>
      <c r="D48" s="20">
        <v>22.4</v>
      </c>
      <c r="E48" s="20">
        <v>24.5</v>
      </c>
      <c r="F48" s="14">
        <v>0.5708333333333333</v>
      </c>
      <c r="G48" s="20">
        <v>20.3</v>
      </c>
      <c r="H48" s="15">
        <v>0.23611111111111113</v>
      </c>
      <c r="I48" s="20">
        <v>85.9</v>
      </c>
      <c r="J48" s="20">
        <v>94.9</v>
      </c>
      <c r="K48" s="20">
        <v>68.5</v>
      </c>
      <c r="L48" s="20">
        <v>23.4</v>
      </c>
      <c r="M48" s="20">
        <v>24.7</v>
      </c>
      <c r="N48" s="20">
        <v>22.1</v>
      </c>
      <c r="O48" s="20">
        <v>8.5</v>
      </c>
      <c r="P48" s="20">
        <v>3.5</v>
      </c>
      <c r="Q48" s="15">
        <v>0.25</v>
      </c>
      <c r="R48" s="20">
        <v>0.2</v>
      </c>
      <c r="S48" s="21">
        <v>10.32</v>
      </c>
      <c r="T48" s="20">
        <v>1.7</v>
      </c>
      <c r="U48" s="20">
        <v>4.3</v>
      </c>
      <c r="V48" s="20">
        <v>12</v>
      </c>
      <c r="W48" s="15">
        <v>0.4597222222222222</v>
      </c>
      <c r="X48" s="22" t="s">
        <v>58</v>
      </c>
    </row>
    <row r="49" spans="2:24" ht="13.5">
      <c r="B49" s="18"/>
      <c r="C49" s="19">
        <v>30</v>
      </c>
      <c r="D49" s="20">
        <v>22.5</v>
      </c>
      <c r="E49" s="20">
        <v>26.4</v>
      </c>
      <c r="F49" s="14">
        <v>0.55</v>
      </c>
      <c r="G49" s="20">
        <v>18.8</v>
      </c>
      <c r="H49" s="33" t="s">
        <v>54</v>
      </c>
      <c r="I49" s="20">
        <v>86.8</v>
      </c>
      <c r="J49" s="20">
        <v>98.6</v>
      </c>
      <c r="K49" s="20">
        <v>57.6</v>
      </c>
      <c r="L49" s="20">
        <v>23.9</v>
      </c>
      <c r="M49" s="20">
        <v>25.4</v>
      </c>
      <c r="N49" s="20">
        <v>23</v>
      </c>
      <c r="O49" s="20">
        <v>7</v>
      </c>
      <c r="P49" s="20">
        <v>2.5</v>
      </c>
      <c r="Q49" s="15">
        <v>0.7916666666666666</v>
      </c>
      <c r="R49" s="20">
        <v>0.1</v>
      </c>
      <c r="S49" s="21">
        <v>8.23</v>
      </c>
      <c r="T49" s="20">
        <v>0.9</v>
      </c>
      <c r="U49" s="20">
        <v>3</v>
      </c>
      <c r="V49" s="20">
        <v>5.9</v>
      </c>
      <c r="W49" s="15">
        <v>0.1</v>
      </c>
      <c r="X49" s="22" t="s">
        <v>65</v>
      </c>
    </row>
    <row r="50" spans="2:24" ht="13.5">
      <c r="B50" s="18"/>
      <c r="C50" s="19">
        <v>31</v>
      </c>
      <c r="D50" s="20">
        <v>20.4</v>
      </c>
      <c r="E50" s="20">
        <v>26.2</v>
      </c>
      <c r="F50" s="14">
        <v>0.46597222222222223</v>
      </c>
      <c r="G50" s="20">
        <v>15.6</v>
      </c>
      <c r="H50" s="15">
        <v>0.21458333333333335</v>
      </c>
      <c r="I50" s="20">
        <v>78.5</v>
      </c>
      <c r="J50" s="20">
        <v>99.5</v>
      </c>
      <c r="K50" s="20">
        <v>45.9</v>
      </c>
      <c r="L50" s="20">
        <v>23.8</v>
      </c>
      <c r="M50" s="20">
        <v>26.3</v>
      </c>
      <c r="N50" s="20">
        <v>21.4</v>
      </c>
      <c r="O50" s="20">
        <v>0</v>
      </c>
      <c r="P50" s="20"/>
      <c r="Q50" s="15"/>
      <c r="R50" s="20">
        <v>6.2</v>
      </c>
      <c r="S50" s="21">
        <v>19.93</v>
      </c>
      <c r="T50" s="20">
        <v>1</v>
      </c>
      <c r="U50" s="20">
        <v>2.5</v>
      </c>
      <c r="V50" s="20">
        <v>6.3</v>
      </c>
      <c r="W50" s="15">
        <v>0.4138888888888889</v>
      </c>
      <c r="X50" s="22" t="s">
        <v>57</v>
      </c>
    </row>
    <row r="51" spans="2:24" ht="13.5">
      <c r="B51" s="43" t="s">
        <v>29</v>
      </c>
      <c r="C51" s="23" t="s">
        <v>22</v>
      </c>
      <c r="D51" s="13">
        <f>SUM(D45:D50)</f>
        <v>129.5</v>
      </c>
      <c r="E51" s="13">
        <f>SUM(E45:E50)</f>
        <v>156.4</v>
      </c>
      <c r="F51" s="24"/>
      <c r="G51" s="13">
        <f>SUM(G45:G50)</f>
        <v>105.69999999999999</v>
      </c>
      <c r="H51" s="25"/>
      <c r="I51" s="13">
        <f aca="true" t="shared" si="14" ref="I51:P51">SUM(I45:I50)</f>
        <v>450.40000000000003</v>
      </c>
      <c r="J51" s="13">
        <f t="shared" si="14"/>
        <v>564.4</v>
      </c>
      <c r="K51" s="13">
        <f t="shared" si="14"/>
        <v>308.09999999999997</v>
      </c>
      <c r="L51" s="13">
        <f t="shared" si="14"/>
        <v>143.3</v>
      </c>
      <c r="M51" s="13">
        <f t="shared" si="14"/>
        <v>154</v>
      </c>
      <c r="N51" s="13">
        <f t="shared" si="14"/>
        <v>133.9</v>
      </c>
      <c r="O51" s="13">
        <f t="shared" si="14"/>
        <v>15.5</v>
      </c>
      <c r="P51" s="13">
        <f t="shared" si="14"/>
        <v>6</v>
      </c>
      <c r="Q51" s="25"/>
      <c r="R51" s="13">
        <f>SUM(R45:R50)</f>
        <v>14.2</v>
      </c>
      <c r="S51" s="16">
        <f>SUM(S45:S50)</f>
        <v>84.72</v>
      </c>
      <c r="T51" s="13">
        <f>SUM(T45:T50)</f>
        <v>7.8</v>
      </c>
      <c r="U51" s="13">
        <f>SUM(U45:U50)</f>
        <v>22.2</v>
      </c>
      <c r="V51" s="13">
        <f>SUM(V45:V50)</f>
        <v>55.9</v>
      </c>
      <c r="W51" s="25"/>
      <c r="X51" s="17"/>
    </row>
    <row r="52" spans="2:24" ht="13.5">
      <c r="B52" s="44"/>
      <c r="C52" s="26" t="s">
        <v>3</v>
      </c>
      <c r="D52" s="27">
        <f>AVERAGE(D45:D50)</f>
        <v>21.583333333333332</v>
      </c>
      <c r="E52" s="27">
        <f>AVERAGE(E45:E50)</f>
        <v>26.066666666666666</v>
      </c>
      <c r="F52" s="28"/>
      <c r="G52" s="27">
        <f>AVERAGE(G45:G50)</f>
        <v>17.616666666666664</v>
      </c>
      <c r="H52" s="29"/>
      <c r="I52" s="27">
        <f aca="true" t="shared" si="15" ref="I52:N52">AVERAGE(I45:I50)</f>
        <v>75.06666666666668</v>
      </c>
      <c r="J52" s="27">
        <f t="shared" si="15"/>
        <v>94.06666666666666</v>
      </c>
      <c r="K52" s="27">
        <f t="shared" si="15"/>
        <v>51.349999999999994</v>
      </c>
      <c r="L52" s="27">
        <f t="shared" si="15"/>
        <v>23.883333333333336</v>
      </c>
      <c r="M52" s="27">
        <f t="shared" si="15"/>
        <v>25.666666666666668</v>
      </c>
      <c r="N52" s="27">
        <f t="shared" si="15"/>
        <v>22.316666666666666</v>
      </c>
      <c r="O52" s="30"/>
      <c r="P52" s="30"/>
      <c r="Q52" s="29"/>
      <c r="R52" s="30"/>
      <c r="S52" s="31">
        <f>AVERAGE(S45:S50)</f>
        <v>14.12</v>
      </c>
      <c r="T52" s="27">
        <f>AVERAGE(T45:T50)</f>
        <v>1.3</v>
      </c>
      <c r="U52" s="27">
        <f>AVERAGE(U45:U50)</f>
        <v>3.6999999999999997</v>
      </c>
      <c r="V52" s="27">
        <f>AVERAGE(V45:V50)</f>
        <v>9.316666666666666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237.29999999999998</v>
      </c>
      <c r="E53" s="13">
        <f>SUM(E38:E42,E45:E50)</f>
        <v>301.2</v>
      </c>
      <c r="F53" s="24"/>
      <c r="G53" s="13">
        <f>SUM(G38:G42,G45:G50)</f>
        <v>179.8</v>
      </c>
      <c r="H53" s="25"/>
      <c r="I53" s="13">
        <f aca="true" t="shared" si="16" ref="I53:P53">SUM(I38:I42,I45:I50)</f>
        <v>755.2</v>
      </c>
      <c r="J53" s="13">
        <f t="shared" si="16"/>
        <v>1005</v>
      </c>
      <c r="K53" s="13">
        <f t="shared" si="16"/>
        <v>476.6</v>
      </c>
      <c r="L53" s="13">
        <f t="shared" si="16"/>
        <v>265.1</v>
      </c>
      <c r="M53" s="13">
        <f t="shared" si="16"/>
        <v>291.6</v>
      </c>
      <c r="N53" s="13">
        <f t="shared" si="16"/>
        <v>241.5</v>
      </c>
      <c r="O53" s="13">
        <f t="shared" si="16"/>
        <v>15.5</v>
      </c>
      <c r="P53" s="13">
        <f t="shared" si="16"/>
        <v>6</v>
      </c>
      <c r="Q53" s="25"/>
      <c r="R53" s="13">
        <f>SUM(R38:R42,R45:R50)</f>
        <v>65.8</v>
      </c>
      <c r="S53" s="16">
        <f>SUM(S38:S42,S45:S50)</f>
        <v>215.62</v>
      </c>
      <c r="T53" s="13">
        <f>SUM(T38:T42,T45:T50)</f>
        <v>15.899999999999999</v>
      </c>
      <c r="U53" s="13">
        <f>SUM(U38:U42,U45:U50)</f>
        <v>44.4</v>
      </c>
      <c r="V53" s="13">
        <f>SUM(V38:V42,V45:V50)</f>
        <v>98.9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21.57272727272727</v>
      </c>
      <c r="E54" s="27">
        <f>AVERAGE(E38:E42,E45:E50)</f>
        <v>27.38181818181818</v>
      </c>
      <c r="F54" s="28"/>
      <c r="G54" s="27">
        <f>AVERAGE(G38:G42,G45:G50)</f>
        <v>16.345454545454547</v>
      </c>
      <c r="H54" s="29"/>
      <c r="I54" s="27">
        <f aca="true" t="shared" si="17" ref="I54:N54">AVERAGE(I38:I42,I45:I50)</f>
        <v>68.65454545454546</v>
      </c>
      <c r="J54" s="27">
        <f t="shared" si="17"/>
        <v>91.36363636363636</v>
      </c>
      <c r="K54" s="27">
        <f t="shared" si="17"/>
        <v>43.32727272727273</v>
      </c>
      <c r="L54" s="27">
        <f t="shared" si="17"/>
        <v>24.1</v>
      </c>
      <c r="M54" s="27">
        <f t="shared" si="17"/>
        <v>26.50909090909091</v>
      </c>
      <c r="N54" s="27">
        <f t="shared" si="17"/>
        <v>21.954545454545453</v>
      </c>
      <c r="O54" s="30"/>
      <c r="P54" s="30"/>
      <c r="Q54" s="29"/>
      <c r="R54" s="30"/>
      <c r="S54" s="31">
        <f>AVERAGE(S38:S42,S45:S50)</f>
        <v>19.60181818181818</v>
      </c>
      <c r="T54" s="27">
        <f>AVERAGE(T38:T42,T45:T50)</f>
        <v>1.4454545454545453</v>
      </c>
      <c r="U54" s="27">
        <f>AVERAGE(U38:U42,U45:U50)</f>
        <v>4.036363636363636</v>
      </c>
      <c r="V54" s="27">
        <f>AVERAGE(V38:V42,V45:V50)</f>
        <v>8.990909090909092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576.6999999999999</v>
      </c>
      <c r="E55" s="13">
        <f>SUM(E6:E10,E13:E17,E22:E26,E29:E33,E38:E42,E45:E50)</f>
        <v>770.1999999999999</v>
      </c>
      <c r="F55" s="24"/>
      <c r="G55" s="13">
        <f>SUM(G6:G10,G13:G17,G22:G26,G29:G33,G38:G42,G45:G50)</f>
        <v>406.50000000000006</v>
      </c>
      <c r="H55" s="25"/>
      <c r="I55" s="13">
        <f aca="true" t="shared" si="18" ref="I55:O55">SUM(I6:I10,I13:I17,I22:I26,I29:I33,I38:I42,I45:I50)</f>
        <v>2095.3</v>
      </c>
      <c r="J55" s="13">
        <f t="shared" si="18"/>
        <v>2847.3</v>
      </c>
      <c r="K55" s="13">
        <f t="shared" si="18"/>
        <v>1292.9</v>
      </c>
      <c r="L55" s="13">
        <f t="shared" si="18"/>
        <v>673.7</v>
      </c>
      <c r="M55" s="13">
        <f t="shared" si="18"/>
        <v>756.3</v>
      </c>
      <c r="N55" s="13">
        <f t="shared" si="18"/>
        <v>600.9</v>
      </c>
      <c r="O55" s="13">
        <f t="shared" si="18"/>
        <v>57.5</v>
      </c>
      <c r="P55" s="13"/>
      <c r="Q55" s="25"/>
      <c r="R55" s="13">
        <f>SUM(R6:R10,R13:R17,R22:R26,R29:R33,R38:R42,R45:R50)</f>
        <v>226.69999999999993</v>
      </c>
      <c r="S55" s="16">
        <f>SUM(S6:S10,S13:S17,S22:S26,S29:S33,S38:S42,S45:S50)</f>
        <v>660.9299999999998</v>
      </c>
      <c r="T55" s="13">
        <f>SUM(T6:T10,T13:T17,T22:T26,T29:T33,T38:T42,T45:T50)</f>
        <v>48.4</v>
      </c>
      <c r="U55" s="13">
        <f>SUM(U6:U10,U13:U17,U22:U26,U29:U33,U38:U42,U45:U50)</f>
        <v>129.89999999999998</v>
      </c>
      <c r="V55" s="13">
        <f>SUM(V6:V10,V13:V17,V22:V26,V29:V33,V38:V42,V45:V50)</f>
        <v>292.8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18.60322580645161</v>
      </c>
      <c r="E56" s="27">
        <f>AVERAGE(E6:E10,E13:E17,E22:E26,E29:E33,E38:E42,E45:E50)</f>
        <v>24.84516129032258</v>
      </c>
      <c r="F56" s="28"/>
      <c r="G56" s="27">
        <f>AVERAGE(G6:G10,G13:G17,G22:G26,G29:G33,G38:G42,G45:G50)</f>
        <v>13.112903225806454</v>
      </c>
      <c r="H56" s="29"/>
      <c r="I56" s="27">
        <f aca="true" t="shared" si="19" ref="I56:N56">AVERAGE(I6:I10,I13:I17,I22:I26,I29:I33,I38:I42,I45:I50)</f>
        <v>67.59032258064516</v>
      </c>
      <c r="J56" s="27">
        <f t="shared" si="19"/>
        <v>91.8483870967742</v>
      </c>
      <c r="K56" s="27">
        <f t="shared" si="19"/>
        <v>41.70645161290323</v>
      </c>
      <c r="L56" s="27">
        <f t="shared" si="19"/>
        <v>21.73225806451613</v>
      </c>
      <c r="M56" s="27">
        <f t="shared" si="19"/>
        <v>24.396774193548385</v>
      </c>
      <c r="N56" s="27">
        <f t="shared" si="19"/>
        <v>19.383870967741935</v>
      </c>
      <c r="O56" s="30"/>
      <c r="P56" s="30"/>
      <c r="Q56" s="29"/>
      <c r="R56" s="30"/>
      <c r="S56" s="31">
        <f>AVERAGE(S6:S10,S13:S17,S22:S26,S29:S33,S38:S42,S45:S50)</f>
        <v>21.320322580645158</v>
      </c>
      <c r="T56" s="27">
        <f>AVERAGE(T6:T10,T13:T17,T22:T26,T29:T33,T38:T42,T45:T50)</f>
        <v>1.5612903225806452</v>
      </c>
      <c r="U56" s="27">
        <f>AVERAGE(U6:U10,U13:U17,U22:U26,U29:U33,U38:U42,U45:U50)</f>
        <v>4.1903225806451605</v>
      </c>
      <c r="V56" s="27">
        <f>AVERAGE(V6:V10,V13:V17,V22:V26,V29:V33,V38:V42,V45:V50)</f>
        <v>9.44516129032258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5118110236220472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S55" sqref="S55"/>
      <selection pane="topRight" activeCell="S55" sqref="S55"/>
      <selection pane="bottomLeft" activeCell="S55" sqref="S55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46</v>
      </c>
      <c r="C2" s="2" t="s">
        <v>0</v>
      </c>
      <c r="D2" s="3" t="s">
        <v>36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18.1</v>
      </c>
      <c r="E6" s="13">
        <v>22.6</v>
      </c>
      <c r="F6" s="14">
        <v>0.38680555555555557</v>
      </c>
      <c r="G6" s="13">
        <v>15.1</v>
      </c>
      <c r="H6" s="15">
        <v>0.1708333333333333</v>
      </c>
      <c r="I6" s="13">
        <v>85.9</v>
      </c>
      <c r="J6" s="13">
        <v>97.2</v>
      </c>
      <c r="K6" s="13">
        <v>65.4</v>
      </c>
      <c r="L6" s="13">
        <v>22.6</v>
      </c>
      <c r="M6" s="13">
        <v>23.4</v>
      </c>
      <c r="N6" s="13">
        <v>21.3</v>
      </c>
      <c r="O6" s="13">
        <v>0.5</v>
      </c>
      <c r="P6" s="13">
        <v>0.5</v>
      </c>
      <c r="Q6" s="15">
        <v>0.7083333333333334</v>
      </c>
      <c r="R6" s="13">
        <v>0.3</v>
      </c>
      <c r="S6" s="16">
        <v>8.07</v>
      </c>
      <c r="T6" s="13">
        <v>1</v>
      </c>
      <c r="U6" s="13">
        <v>3</v>
      </c>
      <c r="V6" s="13">
        <v>4</v>
      </c>
      <c r="W6" s="15">
        <v>0.14722222222222223</v>
      </c>
      <c r="X6" s="17" t="s">
        <v>58</v>
      </c>
    </row>
    <row r="7" spans="2:24" ht="13.5">
      <c r="B7" s="18"/>
      <c r="C7" s="19">
        <v>2</v>
      </c>
      <c r="D7" s="20">
        <v>18.5</v>
      </c>
      <c r="E7" s="20">
        <v>22.4</v>
      </c>
      <c r="F7" s="14">
        <v>0.5472222222222222</v>
      </c>
      <c r="G7" s="20">
        <v>14.8</v>
      </c>
      <c r="H7" s="15">
        <v>0.19305555555555554</v>
      </c>
      <c r="I7" s="20">
        <v>81.3</v>
      </c>
      <c r="J7" s="20">
        <v>96.8</v>
      </c>
      <c r="K7" s="20">
        <v>59.7</v>
      </c>
      <c r="L7" s="20">
        <v>22.3</v>
      </c>
      <c r="M7" s="20">
        <v>23.8</v>
      </c>
      <c r="N7" s="20">
        <v>20.8</v>
      </c>
      <c r="O7" s="20">
        <v>0</v>
      </c>
      <c r="P7" s="20"/>
      <c r="Q7" s="15"/>
      <c r="R7" s="20">
        <v>0</v>
      </c>
      <c r="S7" s="21">
        <v>10.64</v>
      </c>
      <c r="T7" s="20">
        <v>1</v>
      </c>
      <c r="U7" s="20">
        <v>2.5</v>
      </c>
      <c r="V7" s="20">
        <v>4.2</v>
      </c>
      <c r="W7" s="15">
        <v>0.5145833333333333</v>
      </c>
      <c r="X7" s="22" t="s">
        <v>80</v>
      </c>
    </row>
    <row r="8" spans="2:24" ht="24">
      <c r="B8" s="18"/>
      <c r="C8" s="19">
        <v>3</v>
      </c>
      <c r="D8" s="20">
        <v>19.6</v>
      </c>
      <c r="E8" s="20">
        <v>25.1</v>
      </c>
      <c r="F8" s="14">
        <v>0.5986111111111111</v>
      </c>
      <c r="G8" s="20">
        <v>16.4</v>
      </c>
      <c r="H8" s="15">
        <v>0.23263888888888887</v>
      </c>
      <c r="I8" s="20">
        <v>84.3</v>
      </c>
      <c r="J8" s="20">
        <v>97</v>
      </c>
      <c r="K8" s="20">
        <v>58.4</v>
      </c>
      <c r="L8" s="20">
        <v>22.7</v>
      </c>
      <c r="M8" s="20">
        <v>25.1</v>
      </c>
      <c r="N8" s="20">
        <v>21</v>
      </c>
      <c r="O8" s="20">
        <v>1</v>
      </c>
      <c r="P8" s="20">
        <v>0.5</v>
      </c>
      <c r="Q8" s="38" t="s">
        <v>63</v>
      </c>
      <c r="R8" s="20">
        <v>5.3</v>
      </c>
      <c r="S8" s="21">
        <v>14.68</v>
      </c>
      <c r="T8" s="20">
        <v>1.2</v>
      </c>
      <c r="U8" s="20">
        <v>3.2</v>
      </c>
      <c r="V8" s="20">
        <v>6.2</v>
      </c>
      <c r="W8" s="15">
        <v>0.5986111111111111</v>
      </c>
      <c r="X8" s="22" t="s">
        <v>53</v>
      </c>
    </row>
    <row r="9" spans="2:24" ht="13.5">
      <c r="B9" s="18"/>
      <c r="C9" s="19">
        <v>4</v>
      </c>
      <c r="D9" s="20">
        <v>21.3</v>
      </c>
      <c r="E9" s="20">
        <v>27.5</v>
      </c>
      <c r="F9" s="14">
        <v>0.5979166666666667</v>
      </c>
      <c r="G9" s="20">
        <v>15.5</v>
      </c>
      <c r="H9" s="15">
        <v>0.20486111111111113</v>
      </c>
      <c r="I9" s="20">
        <v>78.6</v>
      </c>
      <c r="J9" s="20">
        <v>96.6</v>
      </c>
      <c r="K9" s="20">
        <v>56.1</v>
      </c>
      <c r="L9" s="20">
        <v>24.3</v>
      </c>
      <c r="M9" s="20">
        <v>28</v>
      </c>
      <c r="N9" s="20">
        <v>20.8</v>
      </c>
      <c r="O9" s="20">
        <v>0</v>
      </c>
      <c r="P9" s="20"/>
      <c r="Q9" s="15"/>
      <c r="R9" s="20">
        <v>10</v>
      </c>
      <c r="S9" s="21">
        <v>27.57</v>
      </c>
      <c r="T9" s="20">
        <v>1.5</v>
      </c>
      <c r="U9" s="20">
        <v>4.6</v>
      </c>
      <c r="V9" s="20">
        <v>8.1</v>
      </c>
      <c r="W9" s="15">
        <v>0.59375</v>
      </c>
      <c r="X9" s="22" t="s">
        <v>53</v>
      </c>
    </row>
    <row r="10" spans="2:24" ht="13.5">
      <c r="B10" s="18"/>
      <c r="C10" s="19">
        <v>5</v>
      </c>
      <c r="D10" s="20">
        <v>20.8</v>
      </c>
      <c r="E10" s="20">
        <v>25.7</v>
      </c>
      <c r="F10" s="14">
        <v>0.42430555555555555</v>
      </c>
      <c r="G10" s="20">
        <v>16</v>
      </c>
      <c r="H10" s="15">
        <v>0.22708333333333333</v>
      </c>
      <c r="I10" s="20">
        <v>76.7</v>
      </c>
      <c r="J10" s="20">
        <v>95.8</v>
      </c>
      <c r="K10" s="20">
        <v>57.7</v>
      </c>
      <c r="L10" s="20">
        <v>24.5</v>
      </c>
      <c r="M10" s="20">
        <v>26.7</v>
      </c>
      <c r="N10" s="20">
        <v>22.4</v>
      </c>
      <c r="O10" s="20">
        <v>0</v>
      </c>
      <c r="P10" s="20"/>
      <c r="Q10" s="15"/>
      <c r="R10" s="20">
        <v>6</v>
      </c>
      <c r="S10" s="21">
        <v>19.12</v>
      </c>
      <c r="T10" s="20">
        <v>1.5</v>
      </c>
      <c r="U10" s="20">
        <v>3.7</v>
      </c>
      <c r="V10" s="20">
        <v>6.1</v>
      </c>
      <c r="W10" s="15">
        <v>0.6097222222222222</v>
      </c>
      <c r="X10" s="22" t="s">
        <v>53</v>
      </c>
    </row>
    <row r="11" spans="2:24" ht="13.5">
      <c r="B11" s="43" t="s">
        <v>21</v>
      </c>
      <c r="C11" s="23" t="s">
        <v>22</v>
      </c>
      <c r="D11" s="13">
        <f>SUM(D6:D10)</f>
        <v>98.3</v>
      </c>
      <c r="E11" s="13">
        <f>SUM(E6:E10)</f>
        <v>123.3</v>
      </c>
      <c r="F11" s="24"/>
      <c r="G11" s="13">
        <f>SUM(G6:G10)</f>
        <v>77.8</v>
      </c>
      <c r="H11" s="25"/>
      <c r="I11" s="13">
        <f aca="true" t="shared" si="0" ref="I11:P11">SUM(I6:I10)</f>
        <v>406.8</v>
      </c>
      <c r="J11" s="13">
        <f t="shared" si="0"/>
        <v>483.40000000000003</v>
      </c>
      <c r="K11" s="13">
        <f t="shared" si="0"/>
        <v>297.3</v>
      </c>
      <c r="L11" s="13">
        <f t="shared" si="0"/>
        <v>116.4</v>
      </c>
      <c r="M11" s="13">
        <f t="shared" si="0"/>
        <v>127.00000000000001</v>
      </c>
      <c r="N11" s="13">
        <f t="shared" si="0"/>
        <v>106.30000000000001</v>
      </c>
      <c r="O11" s="13">
        <f t="shared" si="0"/>
        <v>1.5</v>
      </c>
      <c r="P11" s="13">
        <f t="shared" si="0"/>
        <v>1</v>
      </c>
      <c r="Q11" s="25"/>
      <c r="R11" s="13">
        <f>SUM(R6:R10)</f>
        <v>21.6</v>
      </c>
      <c r="S11" s="16">
        <f>SUM(S6:S10)</f>
        <v>80.08</v>
      </c>
      <c r="T11" s="13">
        <f>SUM(T6:T10)</f>
        <v>6.2</v>
      </c>
      <c r="U11" s="13">
        <f>SUM(U6:U10)</f>
        <v>17</v>
      </c>
      <c r="V11" s="13">
        <f>SUM(V6:V10)</f>
        <v>28.6</v>
      </c>
      <c r="W11" s="25"/>
      <c r="X11" s="17"/>
    </row>
    <row r="12" spans="2:24" ht="13.5">
      <c r="B12" s="44"/>
      <c r="C12" s="26" t="s">
        <v>3</v>
      </c>
      <c r="D12" s="27">
        <f>AVERAGE(D6:D10)</f>
        <v>19.66</v>
      </c>
      <c r="E12" s="27">
        <f>AVERAGE(E6:E10)</f>
        <v>24.66</v>
      </c>
      <c r="F12" s="28"/>
      <c r="G12" s="27">
        <f>AVERAGE(G6:G10)</f>
        <v>15.559999999999999</v>
      </c>
      <c r="H12" s="29"/>
      <c r="I12" s="27">
        <f aca="true" t="shared" si="1" ref="I12:N12">AVERAGE(I6:I10)</f>
        <v>81.36</v>
      </c>
      <c r="J12" s="27">
        <f t="shared" si="1"/>
        <v>96.68</v>
      </c>
      <c r="K12" s="27">
        <f t="shared" si="1"/>
        <v>59.46</v>
      </c>
      <c r="L12" s="27">
        <f t="shared" si="1"/>
        <v>23.28</v>
      </c>
      <c r="M12" s="27">
        <f t="shared" si="1"/>
        <v>25.400000000000002</v>
      </c>
      <c r="N12" s="27">
        <f t="shared" si="1"/>
        <v>21.26</v>
      </c>
      <c r="O12" s="30"/>
      <c r="P12" s="30"/>
      <c r="Q12" s="29"/>
      <c r="R12" s="30"/>
      <c r="S12" s="31">
        <f>AVERAGE(S6:S10)</f>
        <v>16.016</v>
      </c>
      <c r="T12" s="27">
        <f>AVERAGE(T6:T10)</f>
        <v>1.24</v>
      </c>
      <c r="U12" s="27">
        <f>AVERAGE(U6:U10)</f>
        <v>3.4</v>
      </c>
      <c r="V12" s="27">
        <f>AVERAGE(V6:V10)</f>
        <v>5.720000000000001</v>
      </c>
      <c r="W12" s="29"/>
      <c r="X12" s="32"/>
    </row>
    <row r="13" spans="2:24" ht="13.5">
      <c r="B13" s="18"/>
      <c r="C13" s="19">
        <v>6</v>
      </c>
      <c r="D13" s="13">
        <v>20.8</v>
      </c>
      <c r="E13" s="13">
        <v>24.9</v>
      </c>
      <c r="F13" s="14">
        <v>0.5881944444444445</v>
      </c>
      <c r="G13" s="13">
        <v>17.6</v>
      </c>
      <c r="H13" s="15">
        <v>0.20902777777777778</v>
      </c>
      <c r="I13" s="13">
        <v>81.3</v>
      </c>
      <c r="J13" s="13">
        <v>95.4</v>
      </c>
      <c r="K13" s="13">
        <v>67.4</v>
      </c>
      <c r="L13" s="13">
        <v>23.9</v>
      </c>
      <c r="M13" s="13">
        <v>25.2</v>
      </c>
      <c r="N13" s="13">
        <v>22.7</v>
      </c>
      <c r="O13" s="13">
        <v>0</v>
      </c>
      <c r="P13" s="13"/>
      <c r="Q13" s="15"/>
      <c r="R13" s="13">
        <v>0</v>
      </c>
      <c r="S13" s="16">
        <v>10.42</v>
      </c>
      <c r="T13" s="13">
        <v>1</v>
      </c>
      <c r="U13" s="13">
        <v>2.7</v>
      </c>
      <c r="V13" s="13">
        <v>4.3</v>
      </c>
      <c r="W13" s="15">
        <v>0.5256944444444445</v>
      </c>
      <c r="X13" s="17" t="s">
        <v>53</v>
      </c>
    </row>
    <row r="14" spans="2:24" ht="13.5">
      <c r="B14" s="18"/>
      <c r="C14" s="19">
        <v>7</v>
      </c>
      <c r="D14" s="20">
        <v>22</v>
      </c>
      <c r="E14" s="20">
        <v>28.3</v>
      </c>
      <c r="F14" s="14">
        <v>0.59375</v>
      </c>
      <c r="G14" s="20">
        <v>15.2</v>
      </c>
      <c r="H14" s="15">
        <v>0.2111111111111111</v>
      </c>
      <c r="I14" s="20">
        <v>71.5</v>
      </c>
      <c r="J14" s="20">
        <v>97.5</v>
      </c>
      <c r="K14" s="20">
        <v>45.1</v>
      </c>
      <c r="L14" s="20">
        <v>24.8</v>
      </c>
      <c r="M14" s="20">
        <v>28</v>
      </c>
      <c r="N14" s="20">
        <v>21.8</v>
      </c>
      <c r="O14" s="20">
        <v>0</v>
      </c>
      <c r="P14" s="20"/>
      <c r="Q14" s="15"/>
      <c r="R14" s="20">
        <v>11.4</v>
      </c>
      <c r="S14" s="21">
        <v>27.1</v>
      </c>
      <c r="T14" s="20">
        <v>1.5</v>
      </c>
      <c r="U14" s="20">
        <v>5.1</v>
      </c>
      <c r="V14" s="20">
        <v>8.7</v>
      </c>
      <c r="W14" s="15">
        <v>0.5263888888888889</v>
      </c>
      <c r="X14" s="22" t="s">
        <v>53</v>
      </c>
    </row>
    <row r="15" spans="2:24" ht="13.5">
      <c r="B15" s="18"/>
      <c r="C15" s="19">
        <v>8</v>
      </c>
      <c r="D15" s="20">
        <v>22.3</v>
      </c>
      <c r="E15" s="20">
        <v>28.4</v>
      </c>
      <c r="F15" s="14">
        <v>0.6375</v>
      </c>
      <c r="G15" s="20">
        <v>17.3</v>
      </c>
      <c r="H15" s="15">
        <v>0.23958333333333334</v>
      </c>
      <c r="I15" s="20">
        <v>70.5</v>
      </c>
      <c r="J15" s="20">
        <v>95.2</v>
      </c>
      <c r="K15" s="20">
        <v>38.5</v>
      </c>
      <c r="L15" s="20">
        <v>25.7</v>
      </c>
      <c r="M15" s="20">
        <v>28.5</v>
      </c>
      <c r="N15" s="20">
        <v>23.1</v>
      </c>
      <c r="O15" s="20">
        <v>0</v>
      </c>
      <c r="P15" s="20"/>
      <c r="Q15" s="15"/>
      <c r="R15" s="20">
        <v>9.7</v>
      </c>
      <c r="S15" s="21">
        <v>25.5</v>
      </c>
      <c r="T15" s="20">
        <v>1.4</v>
      </c>
      <c r="U15" s="20">
        <v>3.3</v>
      </c>
      <c r="V15" s="20">
        <v>6.9</v>
      </c>
      <c r="W15" s="15">
        <v>0.4069444444444445</v>
      </c>
      <c r="X15" s="22" t="s">
        <v>64</v>
      </c>
    </row>
    <row r="16" spans="2:24" ht="13.5">
      <c r="B16" s="18"/>
      <c r="C16" s="19">
        <v>9</v>
      </c>
      <c r="D16" s="20">
        <v>20.5</v>
      </c>
      <c r="E16" s="20">
        <v>25.1</v>
      </c>
      <c r="F16" s="14">
        <v>0.48333333333333334</v>
      </c>
      <c r="G16" s="20">
        <v>16.4</v>
      </c>
      <c r="H16" s="15">
        <v>0.99375</v>
      </c>
      <c r="I16" s="20">
        <v>82.7</v>
      </c>
      <c r="J16" s="20">
        <v>97</v>
      </c>
      <c r="K16" s="20">
        <v>64.8</v>
      </c>
      <c r="L16" s="20">
        <v>24.7</v>
      </c>
      <c r="M16" s="20">
        <v>25.8</v>
      </c>
      <c r="N16" s="20">
        <v>23.6</v>
      </c>
      <c r="O16" s="20">
        <v>2</v>
      </c>
      <c r="P16" s="20">
        <v>1</v>
      </c>
      <c r="Q16" s="15">
        <v>0.8333333333333334</v>
      </c>
      <c r="R16" s="20">
        <v>0</v>
      </c>
      <c r="S16" s="21">
        <v>9.08</v>
      </c>
      <c r="T16" s="20">
        <v>1.1</v>
      </c>
      <c r="U16" s="20">
        <v>3.1</v>
      </c>
      <c r="V16" s="20">
        <v>6.5</v>
      </c>
      <c r="W16" s="15">
        <v>0.5548611111111111</v>
      </c>
      <c r="X16" s="22" t="s">
        <v>53</v>
      </c>
    </row>
    <row r="17" spans="2:24" ht="13.5">
      <c r="B17" s="18"/>
      <c r="C17" s="19">
        <v>10</v>
      </c>
      <c r="D17" s="20">
        <v>20.5</v>
      </c>
      <c r="E17" s="20">
        <v>24.9</v>
      </c>
      <c r="F17" s="14">
        <v>0.6159722222222223</v>
      </c>
      <c r="G17" s="20">
        <v>16.5</v>
      </c>
      <c r="H17" s="15">
        <v>0.005555555555555556</v>
      </c>
      <c r="I17" s="20">
        <v>82.9</v>
      </c>
      <c r="J17" s="20">
        <v>94.6</v>
      </c>
      <c r="K17" s="20">
        <v>66</v>
      </c>
      <c r="L17" s="20">
        <v>24.1</v>
      </c>
      <c r="M17" s="20">
        <v>25.9</v>
      </c>
      <c r="N17" s="20">
        <v>22.5</v>
      </c>
      <c r="O17" s="20">
        <v>0</v>
      </c>
      <c r="P17" s="20"/>
      <c r="Q17" s="15"/>
      <c r="R17" s="20">
        <v>1.2</v>
      </c>
      <c r="S17" s="21">
        <v>13.64</v>
      </c>
      <c r="T17" s="20">
        <v>1.2</v>
      </c>
      <c r="U17" s="20">
        <v>3.2</v>
      </c>
      <c r="V17" s="20">
        <v>5.8</v>
      </c>
      <c r="W17" s="15">
        <v>0.6708333333333334</v>
      </c>
      <c r="X17" s="22" t="s">
        <v>53</v>
      </c>
    </row>
    <row r="18" spans="2:24" ht="13.5">
      <c r="B18" s="43" t="s">
        <v>23</v>
      </c>
      <c r="C18" s="23" t="s">
        <v>22</v>
      </c>
      <c r="D18" s="13">
        <f>SUM(D13:D17)</f>
        <v>106.1</v>
      </c>
      <c r="E18" s="13">
        <f>SUM(E13:E17)</f>
        <v>131.6</v>
      </c>
      <c r="F18" s="24"/>
      <c r="G18" s="13">
        <f>SUM(G13:G17)</f>
        <v>83</v>
      </c>
      <c r="H18" s="25"/>
      <c r="I18" s="13">
        <f aca="true" t="shared" si="2" ref="I18:P18">SUM(I13:I17)</f>
        <v>388.9</v>
      </c>
      <c r="J18" s="13">
        <f t="shared" si="2"/>
        <v>479.70000000000005</v>
      </c>
      <c r="K18" s="13">
        <f t="shared" si="2"/>
        <v>281.8</v>
      </c>
      <c r="L18" s="13">
        <f t="shared" si="2"/>
        <v>123.20000000000002</v>
      </c>
      <c r="M18" s="13">
        <f t="shared" si="2"/>
        <v>133.4</v>
      </c>
      <c r="N18" s="13">
        <f t="shared" si="2"/>
        <v>113.69999999999999</v>
      </c>
      <c r="O18" s="13">
        <f t="shared" si="2"/>
        <v>2</v>
      </c>
      <c r="P18" s="13">
        <f t="shared" si="2"/>
        <v>1</v>
      </c>
      <c r="Q18" s="25"/>
      <c r="R18" s="13">
        <f>SUM(R13:R17)</f>
        <v>22.3</v>
      </c>
      <c r="S18" s="16">
        <f>SUM(S13:S17)</f>
        <v>85.74000000000001</v>
      </c>
      <c r="T18" s="13">
        <f>SUM(T13:T17)</f>
        <v>6.2</v>
      </c>
      <c r="U18" s="13">
        <f>SUM(U13:U17)</f>
        <v>17.4</v>
      </c>
      <c r="V18" s="13">
        <f>SUM(V13:V17)</f>
        <v>32.199999999999996</v>
      </c>
      <c r="W18" s="25"/>
      <c r="X18" s="17"/>
    </row>
    <row r="19" spans="2:24" ht="13.5">
      <c r="B19" s="44"/>
      <c r="C19" s="26" t="s">
        <v>3</v>
      </c>
      <c r="D19" s="27">
        <f>AVERAGE(D13:D17)</f>
        <v>21.22</v>
      </c>
      <c r="E19" s="27">
        <f>AVERAGE(E13:E17)</f>
        <v>26.32</v>
      </c>
      <c r="F19" s="28"/>
      <c r="G19" s="27">
        <f>AVERAGE(G13:G17)</f>
        <v>16.6</v>
      </c>
      <c r="H19" s="29"/>
      <c r="I19" s="27">
        <f aca="true" t="shared" si="3" ref="I19:N19">AVERAGE(I13:I17)</f>
        <v>77.78</v>
      </c>
      <c r="J19" s="27">
        <f t="shared" si="3"/>
        <v>95.94000000000001</v>
      </c>
      <c r="K19" s="27">
        <f t="shared" si="3"/>
        <v>56.36</v>
      </c>
      <c r="L19" s="27">
        <f t="shared" si="3"/>
        <v>24.640000000000004</v>
      </c>
      <c r="M19" s="27">
        <f t="shared" si="3"/>
        <v>26.68</v>
      </c>
      <c r="N19" s="27">
        <f t="shared" si="3"/>
        <v>22.74</v>
      </c>
      <c r="O19" s="30"/>
      <c r="P19" s="30"/>
      <c r="Q19" s="29"/>
      <c r="R19" s="30"/>
      <c r="S19" s="31">
        <f>AVERAGE(S13:S17)</f>
        <v>17.148000000000003</v>
      </c>
      <c r="T19" s="27">
        <f>AVERAGE(T13:T17)</f>
        <v>1.24</v>
      </c>
      <c r="U19" s="27">
        <f>AVERAGE(U13:U17)</f>
        <v>3.4799999999999995</v>
      </c>
      <c r="V19" s="27">
        <f>AVERAGE(V13:V17)</f>
        <v>6.4399999999999995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204.4</v>
      </c>
      <c r="E20" s="13">
        <f>SUM(E6:E10,E13:E17)</f>
        <v>254.9</v>
      </c>
      <c r="F20" s="24"/>
      <c r="G20" s="13">
        <f>SUM(G6:G10,G13:G17)</f>
        <v>160.8</v>
      </c>
      <c r="H20" s="25"/>
      <c r="I20" s="13">
        <f aca="true" t="shared" si="4" ref="I20:P20">SUM(I6:I10,I13:I17)</f>
        <v>795.7</v>
      </c>
      <c r="J20" s="13">
        <f t="shared" si="4"/>
        <v>963.1000000000001</v>
      </c>
      <c r="K20" s="13">
        <f t="shared" si="4"/>
        <v>579.1</v>
      </c>
      <c r="L20" s="13">
        <f t="shared" si="4"/>
        <v>239.6</v>
      </c>
      <c r="M20" s="13">
        <f t="shared" si="4"/>
        <v>260.40000000000003</v>
      </c>
      <c r="N20" s="13">
        <f t="shared" si="4"/>
        <v>220</v>
      </c>
      <c r="O20" s="13">
        <f t="shared" si="4"/>
        <v>3.5</v>
      </c>
      <c r="P20" s="13">
        <f t="shared" si="4"/>
        <v>2</v>
      </c>
      <c r="Q20" s="25"/>
      <c r="R20" s="13">
        <f>SUM(R6:R10,R13:R17)</f>
        <v>43.900000000000006</v>
      </c>
      <c r="S20" s="16">
        <f>SUM(S6:S10,S13:S17)</f>
        <v>165.82</v>
      </c>
      <c r="T20" s="13">
        <f>SUM(T6:T10,T13:T17)</f>
        <v>12.399999999999999</v>
      </c>
      <c r="U20" s="13">
        <f>SUM(U6:U10,U13:U17)</f>
        <v>34.4</v>
      </c>
      <c r="V20" s="13">
        <f>SUM(V6:V10,V13:V17)</f>
        <v>60.79999999999999</v>
      </c>
      <c r="W20" s="25"/>
      <c r="X20" s="17"/>
    </row>
    <row r="21" spans="2:24" ht="13.5">
      <c r="B21" s="44"/>
      <c r="C21" s="26" t="s">
        <v>3</v>
      </c>
      <c r="D21" s="27">
        <f>AVERAGE(D6:D10,D13:D17)</f>
        <v>20.44</v>
      </c>
      <c r="E21" s="27">
        <f>AVERAGE(E6:E10,E13:E17)</f>
        <v>25.490000000000002</v>
      </c>
      <c r="F21" s="28"/>
      <c r="G21" s="27">
        <f>AVERAGE(G6:G10,G13:G17)</f>
        <v>16.080000000000002</v>
      </c>
      <c r="H21" s="29"/>
      <c r="I21" s="27">
        <f aca="true" t="shared" si="5" ref="I21:N21">AVERAGE(I6:I10,I13:I17)</f>
        <v>79.57000000000001</v>
      </c>
      <c r="J21" s="27">
        <f t="shared" si="5"/>
        <v>96.31000000000002</v>
      </c>
      <c r="K21" s="27">
        <f t="shared" si="5"/>
        <v>57.910000000000004</v>
      </c>
      <c r="L21" s="27">
        <f t="shared" si="5"/>
        <v>23.96</v>
      </c>
      <c r="M21" s="27">
        <f t="shared" si="5"/>
        <v>26.040000000000003</v>
      </c>
      <c r="N21" s="27">
        <f t="shared" si="5"/>
        <v>22</v>
      </c>
      <c r="O21" s="30"/>
      <c r="P21" s="30"/>
      <c r="Q21" s="29"/>
      <c r="R21" s="30"/>
      <c r="S21" s="31">
        <f>AVERAGE(S6:S10,S13:S17)</f>
        <v>16.582</v>
      </c>
      <c r="T21" s="27">
        <f>AVERAGE(T6:T10,T13:T17)</f>
        <v>1.2399999999999998</v>
      </c>
      <c r="U21" s="27">
        <f>AVERAGE(U6:U10,U13:U17)</f>
        <v>3.44</v>
      </c>
      <c r="V21" s="27">
        <f>AVERAGE(V6:V10,V13:V17)</f>
        <v>6.079999999999999</v>
      </c>
      <c r="W21" s="29"/>
      <c r="X21" s="32"/>
    </row>
    <row r="22" spans="2:24" ht="13.5">
      <c r="B22" s="18"/>
      <c r="C22" s="19">
        <v>11</v>
      </c>
      <c r="D22" s="13">
        <v>22.7</v>
      </c>
      <c r="E22" s="13">
        <v>28</v>
      </c>
      <c r="F22" s="14">
        <v>0.6416666666666667</v>
      </c>
      <c r="G22" s="13">
        <v>19.2</v>
      </c>
      <c r="H22" s="15">
        <v>0.22916666666666666</v>
      </c>
      <c r="I22" s="13">
        <v>77</v>
      </c>
      <c r="J22" s="13">
        <v>90.2</v>
      </c>
      <c r="K22" s="13">
        <v>58.2</v>
      </c>
      <c r="L22" s="13">
        <v>25.1</v>
      </c>
      <c r="M22" s="13">
        <v>27.6</v>
      </c>
      <c r="N22" s="13">
        <v>23</v>
      </c>
      <c r="O22" s="13">
        <v>0</v>
      </c>
      <c r="P22" s="13"/>
      <c r="Q22" s="15"/>
      <c r="R22" s="13">
        <v>3</v>
      </c>
      <c r="S22" s="16">
        <v>17.69</v>
      </c>
      <c r="T22" s="13">
        <v>1.2</v>
      </c>
      <c r="U22" s="13">
        <v>3.9</v>
      </c>
      <c r="V22" s="13">
        <v>6.4</v>
      </c>
      <c r="W22" s="15">
        <v>0.5145833333333333</v>
      </c>
      <c r="X22" s="17" t="s">
        <v>53</v>
      </c>
    </row>
    <row r="23" spans="2:24" ht="13.5">
      <c r="B23" s="18"/>
      <c r="C23" s="19">
        <v>12</v>
      </c>
      <c r="D23" s="20">
        <v>25.1</v>
      </c>
      <c r="E23" s="20">
        <v>31.8</v>
      </c>
      <c r="F23" s="14">
        <v>0.65625</v>
      </c>
      <c r="G23" s="20">
        <v>19.4</v>
      </c>
      <c r="H23" s="15">
        <v>0.2222222222222222</v>
      </c>
      <c r="I23" s="20">
        <v>76.6</v>
      </c>
      <c r="J23" s="20">
        <v>96.4</v>
      </c>
      <c r="K23" s="20">
        <v>51.7</v>
      </c>
      <c r="L23" s="20">
        <v>26.2</v>
      </c>
      <c r="M23" s="20">
        <v>28.3</v>
      </c>
      <c r="N23" s="20">
        <v>23.9</v>
      </c>
      <c r="O23" s="20">
        <v>0</v>
      </c>
      <c r="P23" s="20"/>
      <c r="Q23" s="15"/>
      <c r="R23" s="20">
        <v>7.1</v>
      </c>
      <c r="S23" s="21">
        <v>19.91</v>
      </c>
      <c r="T23" s="20">
        <v>1</v>
      </c>
      <c r="U23" s="20">
        <v>2.8</v>
      </c>
      <c r="V23" s="20">
        <v>6.4</v>
      </c>
      <c r="W23" s="15">
        <v>0.5048611111111111</v>
      </c>
      <c r="X23" s="22" t="s">
        <v>53</v>
      </c>
    </row>
    <row r="24" spans="2:24" ht="13.5">
      <c r="B24" s="18"/>
      <c r="C24" s="19">
        <v>13</v>
      </c>
      <c r="D24" s="20">
        <v>26.6</v>
      </c>
      <c r="E24" s="20">
        <v>34</v>
      </c>
      <c r="F24" s="14">
        <v>0.5875</v>
      </c>
      <c r="G24" s="20">
        <v>20.8</v>
      </c>
      <c r="H24" s="15">
        <v>0.2041666666666667</v>
      </c>
      <c r="I24" s="20">
        <v>73.1</v>
      </c>
      <c r="J24" s="20">
        <v>94.9</v>
      </c>
      <c r="K24" s="20">
        <v>46.6</v>
      </c>
      <c r="L24" s="20">
        <v>27.5</v>
      </c>
      <c r="M24" s="20">
        <v>31</v>
      </c>
      <c r="N24" s="20">
        <v>24.5</v>
      </c>
      <c r="O24" s="20">
        <v>0</v>
      </c>
      <c r="P24" s="20"/>
      <c r="Q24" s="15"/>
      <c r="R24" s="20">
        <v>11.2</v>
      </c>
      <c r="S24" s="21">
        <v>28.03</v>
      </c>
      <c r="T24" s="20">
        <v>1.4</v>
      </c>
      <c r="U24" s="20">
        <v>4.2</v>
      </c>
      <c r="V24" s="20">
        <v>8.7</v>
      </c>
      <c r="W24" s="15">
        <v>0.5368055555555555</v>
      </c>
      <c r="X24" s="22" t="s">
        <v>53</v>
      </c>
    </row>
    <row r="25" spans="2:24" ht="13.5">
      <c r="B25" s="18"/>
      <c r="C25" s="19">
        <v>14</v>
      </c>
      <c r="D25" s="20">
        <v>26.3</v>
      </c>
      <c r="E25" s="20">
        <v>32.2</v>
      </c>
      <c r="F25" s="14">
        <v>0.5541666666666667</v>
      </c>
      <c r="G25" s="20">
        <v>20.2</v>
      </c>
      <c r="H25" s="15">
        <v>0.22430555555555556</v>
      </c>
      <c r="I25" s="20">
        <v>73.5</v>
      </c>
      <c r="J25" s="20">
        <v>96.3</v>
      </c>
      <c r="K25" s="20">
        <v>49</v>
      </c>
      <c r="L25" s="20">
        <v>28.2</v>
      </c>
      <c r="M25" s="20">
        <v>31.1</v>
      </c>
      <c r="N25" s="20">
        <v>25.5</v>
      </c>
      <c r="O25" s="20">
        <v>0</v>
      </c>
      <c r="P25" s="20"/>
      <c r="Q25" s="15"/>
      <c r="R25" s="20">
        <v>10.8</v>
      </c>
      <c r="S25" s="21">
        <v>26.34</v>
      </c>
      <c r="T25" s="20">
        <v>1.5</v>
      </c>
      <c r="U25" s="20">
        <v>3.7</v>
      </c>
      <c r="V25" s="20">
        <v>7.9</v>
      </c>
      <c r="W25" s="15">
        <v>0.4527777777777778</v>
      </c>
      <c r="X25" s="22" t="s">
        <v>65</v>
      </c>
    </row>
    <row r="26" spans="2:24" ht="13.5">
      <c r="B26" s="18"/>
      <c r="C26" s="19">
        <v>15</v>
      </c>
      <c r="D26" s="20">
        <v>24.2</v>
      </c>
      <c r="E26" s="20">
        <v>28.9</v>
      </c>
      <c r="F26" s="14">
        <v>0.4444444444444444</v>
      </c>
      <c r="G26" s="20">
        <v>21.6</v>
      </c>
      <c r="H26" s="15">
        <v>0.1763888888888889</v>
      </c>
      <c r="I26" s="20">
        <v>86.5</v>
      </c>
      <c r="J26" s="20">
        <v>98.3</v>
      </c>
      <c r="K26" s="20">
        <v>67.7</v>
      </c>
      <c r="L26" s="20">
        <v>27.2</v>
      </c>
      <c r="M26" s="20">
        <v>28.5</v>
      </c>
      <c r="N26" s="20">
        <v>26.1</v>
      </c>
      <c r="O26" s="20">
        <v>4</v>
      </c>
      <c r="P26" s="20">
        <v>2</v>
      </c>
      <c r="Q26" s="15">
        <v>0.8333333333333334</v>
      </c>
      <c r="R26" s="20">
        <v>0</v>
      </c>
      <c r="S26" s="21">
        <v>9.46</v>
      </c>
      <c r="T26" s="20">
        <v>1.1</v>
      </c>
      <c r="U26" s="20">
        <v>3.1</v>
      </c>
      <c r="V26" s="20">
        <v>6.6</v>
      </c>
      <c r="W26" s="15">
        <v>0.59375</v>
      </c>
      <c r="X26" s="22" t="s">
        <v>53</v>
      </c>
    </row>
    <row r="27" spans="2:24" ht="13.5">
      <c r="B27" s="43" t="s">
        <v>25</v>
      </c>
      <c r="C27" s="23" t="s">
        <v>22</v>
      </c>
      <c r="D27" s="13">
        <f>SUM(D22:D26)</f>
        <v>124.9</v>
      </c>
      <c r="E27" s="13">
        <f>SUM(E22:E26)</f>
        <v>154.9</v>
      </c>
      <c r="F27" s="24"/>
      <c r="G27" s="13">
        <f>SUM(G22:G26)</f>
        <v>101.19999999999999</v>
      </c>
      <c r="H27" s="25"/>
      <c r="I27" s="13">
        <f aca="true" t="shared" si="6" ref="I27:P27">SUM(I22:I26)</f>
        <v>386.7</v>
      </c>
      <c r="J27" s="13">
        <f t="shared" si="6"/>
        <v>476.1</v>
      </c>
      <c r="K27" s="13">
        <f t="shared" si="6"/>
        <v>273.2</v>
      </c>
      <c r="L27" s="13">
        <f t="shared" si="6"/>
        <v>134.2</v>
      </c>
      <c r="M27" s="13">
        <f t="shared" si="6"/>
        <v>146.5</v>
      </c>
      <c r="N27" s="13">
        <f t="shared" si="6"/>
        <v>123</v>
      </c>
      <c r="O27" s="13">
        <f t="shared" si="6"/>
        <v>4</v>
      </c>
      <c r="P27" s="13">
        <f t="shared" si="6"/>
        <v>2</v>
      </c>
      <c r="Q27" s="25"/>
      <c r="R27" s="13">
        <f>SUM(R22:R26)</f>
        <v>32.099999999999994</v>
      </c>
      <c r="S27" s="16">
        <f>SUM(S22:S26)</f>
        <v>101.43</v>
      </c>
      <c r="T27" s="13">
        <f>SUM(T22:T26)</f>
        <v>6.199999999999999</v>
      </c>
      <c r="U27" s="13">
        <f>SUM(U22:U26)</f>
        <v>17.7</v>
      </c>
      <c r="V27" s="13">
        <f>SUM(V22:V26)</f>
        <v>36</v>
      </c>
      <c r="W27" s="25"/>
      <c r="X27" s="17"/>
    </row>
    <row r="28" spans="2:24" ht="13.5">
      <c r="B28" s="44"/>
      <c r="C28" s="26" t="s">
        <v>3</v>
      </c>
      <c r="D28" s="27">
        <f>AVERAGE(D22:D26)</f>
        <v>24.98</v>
      </c>
      <c r="E28" s="27">
        <f>AVERAGE(E22:E26)</f>
        <v>30.98</v>
      </c>
      <c r="F28" s="28"/>
      <c r="G28" s="27">
        <f>AVERAGE(G22:G26)</f>
        <v>20.24</v>
      </c>
      <c r="H28" s="29"/>
      <c r="I28" s="27">
        <f aca="true" t="shared" si="7" ref="I28:N28">AVERAGE(I22:I26)</f>
        <v>77.34</v>
      </c>
      <c r="J28" s="27">
        <f t="shared" si="7"/>
        <v>95.22</v>
      </c>
      <c r="K28" s="27">
        <f t="shared" si="7"/>
        <v>54.64</v>
      </c>
      <c r="L28" s="27">
        <f t="shared" si="7"/>
        <v>26.839999999999996</v>
      </c>
      <c r="M28" s="27">
        <f t="shared" si="7"/>
        <v>29.3</v>
      </c>
      <c r="N28" s="27">
        <f t="shared" si="7"/>
        <v>24.6</v>
      </c>
      <c r="O28" s="30"/>
      <c r="P28" s="30"/>
      <c r="Q28" s="29"/>
      <c r="R28" s="30"/>
      <c r="S28" s="31">
        <f>AVERAGE(S22:S26)</f>
        <v>20.286</v>
      </c>
      <c r="T28" s="27">
        <f>AVERAGE(T22:T26)</f>
        <v>1.2399999999999998</v>
      </c>
      <c r="U28" s="27">
        <f>AVERAGE(U22:U26)</f>
        <v>3.54</v>
      </c>
      <c r="V28" s="27">
        <f>AVERAGE(V22:V26)</f>
        <v>7.2</v>
      </c>
      <c r="W28" s="29"/>
      <c r="X28" s="32"/>
    </row>
    <row r="29" spans="2:24" ht="13.5">
      <c r="B29" s="18"/>
      <c r="C29" s="19">
        <v>16</v>
      </c>
      <c r="D29" s="13">
        <v>25.1</v>
      </c>
      <c r="E29" s="13">
        <v>31.6</v>
      </c>
      <c r="F29" s="14">
        <v>0.6222222222222222</v>
      </c>
      <c r="G29" s="13">
        <v>21</v>
      </c>
      <c r="H29" s="33" t="s">
        <v>54</v>
      </c>
      <c r="I29" s="13">
        <v>78.7</v>
      </c>
      <c r="J29" s="13">
        <v>98.9</v>
      </c>
      <c r="K29" s="13">
        <v>51.7</v>
      </c>
      <c r="L29" s="13">
        <v>27.6</v>
      </c>
      <c r="M29" s="13">
        <v>30.8</v>
      </c>
      <c r="N29" s="13">
        <v>25</v>
      </c>
      <c r="O29" s="13">
        <v>0.5</v>
      </c>
      <c r="P29" s="13">
        <v>0.5</v>
      </c>
      <c r="Q29" s="15">
        <v>0.041666666666666664</v>
      </c>
      <c r="R29" s="13">
        <v>9.1</v>
      </c>
      <c r="S29" s="16">
        <v>24.09</v>
      </c>
      <c r="T29" s="13">
        <v>1.4</v>
      </c>
      <c r="U29" s="13">
        <v>4.1</v>
      </c>
      <c r="V29" s="13">
        <v>8</v>
      </c>
      <c r="W29" s="15">
        <v>0.579861111111111</v>
      </c>
      <c r="X29" s="17" t="s">
        <v>53</v>
      </c>
    </row>
    <row r="30" spans="2:24" ht="13.5">
      <c r="B30" s="18"/>
      <c r="C30" s="19">
        <v>17</v>
      </c>
      <c r="D30" s="20">
        <v>25.4</v>
      </c>
      <c r="E30" s="20">
        <v>31.1</v>
      </c>
      <c r="F30" s="14">
        <v>0.63125</v>
      </c>
      <c r="G30" s="20">
        <v>20</v>
      </c>
      <c r="H30" s="15">
        <v>0.1076388888888889</v>
      </c>
      <c r="I30" s="20">
        <v>78.1</v>
      </c>
      <c r="J30" s="20">
        <v>97.4</v>
      </c>
      <c r="K30" s="20">
        <v>57.6</v>
      </c>
      <c r="L30" s="20">
        <v>28.2</v>
      </c>
      <c r="M30" s="20">
        <v>31.3</v>
      </c>
      <c r="N30" s="20">
        <v>25.4</v>
      </c>
      <c r="O30" s="20">
        <v>0</v>
      </c>
      <c r="P30" s="20"/>
      <c r="Q30" s="15"/>
      <c r="R30" s="20">
        <v>9.7</v>
      </c>
      <c r="S30" s="21">
        <v>25.31</v>
      </c>
      <c r="T30" s="20">
        <v>1.7</v>
      </c>
      <c r="U30" s="20">
        <v>5.2</v>
      </c>
      <c r="V30" s="20">
        <v>8.7</v>
      </c>
      <c r="W30" s="15">
        <v>0.5986111111111111</v>
      </c>
      <c r="X30" s="22" t="s">
        <v>53</v>
      </c>
    </row>
    <row r="31" spans="2:24" ht="13.5">
      <c r="B31" s="18"/>
      <c r="C31" s="19">
        <v>18</v>
      </c>
      <c r="D31" s="20">
        <v>26.6</v>
      </c>
      <c r="E31" s="20">
        <v>31.7</v>
      </c>
      <c r="F31" s="14">
        <v>0.4361111111111111</v>
      </c>
      <c r="G31" s="20">
        <v>21.5</v>
      </c>
      <c r="H31" s="15">
        <v>0.2152777777777778</v>
      </c>
      <c r="I31" s="20">
        <v>74.3</v>
      </c>
      <c r="J31" s="20">
        <v>94</v>
      </c>
      <c r="K31" s="20">
        <v>47.2</v>
      </c>
      <c r="L31" s="20">
        <v>28.5</v>
      </c>
      <c r="M31" s="20">
        <v>31</v>
      </c>
      <c r="N31" s="20">
        <v>26.4</v>
      </c>
      <c r="O31" s="20">
        <v>0</v>
      </c>
      <c r="P31" s="20"/>
      <c r="Q31" s="15"/>
      <c r="R31" s="20">
        <v>4.9</v>
      </c>
      <c r="S31" s="21">
        <v>20.09</v>
      </c>
      <c r="T31" s="20">
        <v>1.5</v>
      </c>
      <c r="U31" s="20">
        <v>3.7</v>
      </c>
      <c r="V31" s="20">
        <v>11.6</v>
      </c>
      <c r="W31" s="15">
        <v>0.9479166666666666</v>
      </c>
      <c r="X31" s="22" t="s">
        <v>56</v>
      </c>
    </row>
    <row r="32" spans="2:24" ht="13.5">
      <c r="B32" s="18"/>
      <c r="C32" s="19">
        <v>19</v>
      </c>
      <c r="D32" s="20">
        <v>25.6</v>
      </c>
      <c r="E32" s="20">
        <v>27.5</v>
      </c>
      <c r="F32" s="14">
        <v>0.3986111111111111</v>
      </c>
      <c r="G32" s="20">
        <v>24.2</v>
      </c>
      <c r="H32" s="33" t="s">
        <v>54</v>
      </c>
      <c r="I32" s="20">
        <v>86.3</v>
      </c>
      <c r="J32" s="20">
        <v>97.2</v>
      </c>
      <c r="K32" s="20">
        <v>75.7</v>
      </c>
      <c r="L32" s="20">
        <v>27.4</v>
      </c>
      <c r="M32" s="20">
        <v>28.3</v>
      </c>
      <c r="N32" s="20">
        <v>26.1</v>
      </c>
      <c r="O32" s="20">
        <v>19.5</v>
      </c>
      <c r="P32" s="20">
        <v>6</v>
      </c>
      <c r="Q32" s="33" t="s">
        <v>54</v>
      </c>
      <c r="R32" s="20">
        <v>0.2</v>
      </c>
      <c r="S32" s="21">
        <v>6.97</v>
      </c>
      <c r="T32" s="20">
        <v>2.2</v>
      </c>
      <c r="U32" s="20">
        <v>3.7</v>
      </c>
      <c r="V32" s="20">
        <v>13.1</v>
      </c>
      <c r="W32" s="15">
        <v>0.4909722222222222</v>
      </c>
      <c r="X32" s="22" t="s">
        <v>53</v>
      </c>
    </row>
    <row r="33" spans="2:24" ht="13.5">
      <c r="B33" s="18"/>
      <c r="C33" s="19">
        <v>20</v>
      </c>
      <c r="D33" s="20">
        <v>20.5</v>
      </c>
      <c r="E33" s="20">
        <v>24.2</v>
      </c>
      <c r="F33" s="14">
        <v>0.007638888888888889</v>
      </c>
      <c r="G33" s="20">
        <v>18.6</v>
      </c>
      <c r="H33" s="15">
        <v>0.9729166666666668</v>
      </c>
      <c r="I33" s="20">
        <v>94.6</v>
      </c>
      <c r="J33" s="20">
        <v>98.5</v>
      </c>
      <c r="K33" s="20">
        <v>89.2</v>
      </c>
      <c r="L33" s="20">
        <v>23.7</v>
      </c>
      <c r="M33" s="20">
        <v>26.2</v>
      </c>
      <c r="N33" s="20">
        <v>20.8</v>
      </c>
      <c r="O33" s="20">
        <v>85.5</v>
      </c>
      <c r="P33" s="20">
        <v>14.5</v>
      </c>
      <c r="Q33" s="15">
        <v>0.041666666666666664</v>
      </c>
      <c r="R33" s="20">
        <v>0</v>
      </c>
      <c r="S33" s="21">
        <v>2.86</v>
      </c>
      <c r="T33" s="20">
        <v>0.9</v>
      </c>
      <c r="U33" s="20">
        <v>2.5</v>
      </c>
      <c r="V33" s="20">
        <v>4.6</v>
      </c>
      <c r="W33" s="15">
        <v>0.01875</v>
      </c>
      <c r="X33" s="22" t="s">
        <v>53</v>
      </c>
    </row>
    <row r="34" spans="2:24" ht="13.5">
      <c r="B34" s="43" t="s">
        <v>26</v>
      </c>
      <c r="C34" s="23" t="s">
        <v>22</v>
      </c>
      <c r="D34" s="13">
        <f>SUM(D29:D33)</f>
        <v>123.19999999999999</v>
      </c>
      <c r="E34" s="13">
        <f>SUM(E29:E33)</f>
        <v>146.1</v>
      </c>
      <c r="F34" s="24"/>
      <c r="G34" s="13">
        <f>SUM(G29:G33)</f>
        <v>105.30000000000001</v>
      </c>
      <c r="H34" s="25"/>
      <c r="I34" s="13">
        <f aca="true" t="shared" si="8" ref="I34:P34">SUM(I29:I33)</f>
        <v>412</v>
      </c>
      <c r="J34" s="13">
        <f t="shared" si="8"/>
        <v>486</v>
      </c>
      <c r="K34" s="13">
        <f t="shared" si="8"/>
        <v>321.4</v>
      </c>
      <c r="L34" s="13">
        <f t="shared" si="8"/>
        <v>135.39999999999998</v>
      </c>
      <c r="M34" s="13">
        <f t="shared" si="8"/>
        <v>147.6</v>
      </c>
      <c r="N34" s="13">
        <f t="shared" si="8"/>
        <v>123.7</v>
      </c>
      <c r="O34" s="13">
        <f t="shared" si="8"/>
        <v>105.5</v>
      </c>
      <c r="P34" s="13">
        <f t="shared" si="8"/>
        <v>21</v>
      </c>
      <c r="Q34" s="25"/>
      <c r="R34" s="13">
        <f>SUM(R29:R33)</f>
        <v>23.899999999999995</v>
      </c>
      <c r="S34" s="16">
        <f>SUM(S29:S33)</f>
        <v>79.32</v>
      </c>
      <c r="T34" s="13">
        <f>SUM(T29:T33)</f>
        <v>7.7</v>
      </c>
      <c r="U34" s="13">
        <f>SUM(U29:U33)</f>
        <v>19.2</v>
      </c>
      <c r="V34" s="13">
        <f>SUM(V29:V33)</f>
        <v>46</v>
      </c>
      <c r="W34" s="25"/>
      <c r="X34" s="17"/>
    </row>
    <row r="35" spans="2:24" ht="13.5">
      <c r="B35" s="44"/>
      <c r="C35" s="26" t="s">
        <v>3</v>
      </c>
      <c r="D35" s="27">
        <f>AVERAGE(D29:D33)</f>
        <v>24.639999999999997</v>
      </c>
      <c r="E35" s="27">
        <f>AVERAGE(E29:E33)</f>
        <v>29.22</v>
      </c>
      <c r="F35" s="28"/>
      <c r="G35" s="27">
        <f>AVERAGE(G29:G33)</f>
        <v>21.060000000000002</v>
      </c>
      <c r="H35" s="29"/>
      <c r="I35" s="27">
        <f aca="true" t="shared" si="9" ref="I35:N35">AVERAGE(I29:I33)</f>
        <v>82.4</v>
      </c>
      <c r="J35" s="27">
        <f t="shared" si="9"/>
        <v>97.2</v>
      </c>
      <c r="K35" s="27">
        <f t="shared" si="9"/>
        <v>64.28</v>
      </c>
      <c r="L35" s="27">
        <f t="shared" si="9"/>
        <v>27.079999999999995</v>
      </c>
      <c r="M35" s="27">
        <f t="shared" si="9"/>
        <v>29.52</v>
      </c>
      <c r="N35" s="27">
        <f t="shared" si="9"/>
        <v>24.740000000000002</v>
      </c>
      <c r="O35" s="30"/>
      <c r="P35" s="30"/>
      <c r="Q35" s="29"/>
      <c r="R35" s="30"/>
      <c r="S35" s="31">
        <f>AVERAGE(S29:S33)</f>
        <v>15.863999999999999</v>
      </c>
      <c r="T35" s="27">
        <f>AVERAGE(T29:T33)</f>
        <v>1.54</v>
      </c>
      <c r="U35" s="27">
        <f>AVERAGE(U29:U33)</f>
        <v>3.84</v>
      </c>
      <c r="V35" s="27">
        <f>AVERAGE(V29:V33)</f>
        <v>9.2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248.1</v>
      </c>
      <c r="E36" s="13">
        <f>SUM(E22:E26,E29:E33)</f>
        <v>300.99999999999994</v>
      </c>
      <c r="F36" s="24"/>
      <c r="G36" s="13">
        <f>SUM(G22:G26,G29:G33)</f>
        <v>206.49999999999997</v>
      </c>
      <c r="H36" s="25"/>
      <c r="I36" s="13">
        <f aca="true" t="shared" si="10" ref="I36:P36">SUM(I22:I26,I29:I33)</f>
        <v>798.6999999999999</v>
      </c>
      <c r="J36" s="13">
        <f t="shared" si="10"/>
        <v>962.1</v>
      </c>
      <c r="K36" s="13">
        <f t="shared" si="10"/>
        <v>594.6</v>
      </c>
      <c r="L36" s="13">
        <f t="shared" si="10"/>
        <v>269.59999999999997</v>
      </c>
      <c r="M36" s="13">
        <f t="shared" si="10"/>
        <v>294.1</v>
      </c>
      <c r="N36" s="13">
        <f t="shared" si="10"/>
        <v>246.70000000000002</v>
      </c>
      <c r="O36" s="13">
        <f t="shared" si="10"/>
        <v>109.5</v>
      </c>
      <c r="P36" s="13">
        <f t="shared" si="10"/>
        <v>23</v>
      </c>
      <c r="Q36" s="25"/>
      <c r="R36" s="13">
        <f>SUM(R22:R26,R29:R33)</f>
        <v>55.99999999999999</v>
      </c>
      <c r="S36" s="16">
        <f>SUM(S22:S26,S29:S33)</f>
        <v>180.75000000000003</v>
      </c>
      <c r="T36" s="13">
        <f>SUM(T22:T26,T29:T33)</f>
        <v>13.9</v>
      </c>
      <c r="U36" s="13">
        <f>SUM(U22:U26,U29:U33)</f>
        <v>36.9</v>
      </c>
      <c r="V36" s="13">
        <f>SUM(V22:V26,V29:V33)</f>
        <v>81.99999999999999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24.81</v>
      </c>
      <c r="E37" s="27">
        <f>AVERAGE(E22:E26,E29:E33)</f>
        <v>30.099999999999994</v>
      </c>
      <c r="F37" s="28"/>
      <c r="G37" s="27">
        <f>AVERAGE(G22:G26,G29:G33)</f>
        <v>20.65</v>
      </c>
      <c r="H37" s="29"/>
      <c r="I37" s="27">
        <f aca="true" t="shared" si="11" ref="I37:N37">AVERAGE(I22:I26,I29:I33)</f>
        <v>79.86999999999999</v>
      </c>
      <c r="J37" s="27">
        <f t="shared" si="11"/>
        <v>96.21000000000001</v>
      </c>
      <c r="K37" s="27">
        <f t="shared" si="11"/>
        <v>59.46</v>
      </c>
      <c r="L37" s="27">
        <f t="shared" si="11"/>
        <v>26.959999999999997</v>
      </c>
      <c r="M37" s="27">
        <f t="shared" si="11"/>
        <v>29.410000000000004</v>
      </c>
      <c r="N37" s="27">
        <f t="shared" si="11"/>
        <v>24.67</v>
      </c>
      <c r="O37" s="30"/>
      <c r="P37" s="30"/>
      <c r="Q37" s="29"/>
      <c r="R37" s="30"/>
      <c r="S37" s="31">
        <f>AVERAGE(S22:S26,S29:S33)</f>
        <v>18.075000000000003</v>
      </c>
      <c r="T37" s="27">
        <f>AVERAGE(T22:T26,T29:T33)</f>
        <v>1.3900000000000001</v>
      </c>
      <c r="U37" s="27">
        <f>AVERAGE(U22:U26,U29:U33)</f>
        <v>3.69</v>
      </c>
      <c r="V37" s="27">
        <f>AVERAGE(V22:V26,V29:V33)</f>
        <v>8.2</v>
      </c>
      <c r="W37" s="29"/>
      <c r="X37" s="32"/>
    </row>
    <row r="38" spans="2:24" ht="13.5">
      <c r="B38" s="18"/>
      <c r="C38" s="19">
        <v>21</v>
      </c>
      <c r="D38" s="13">
        <v>19.6</v>
      </c>
      <c r="E38" s="13">
        <v>22.1</v>
      </c>
      <c r="F38" s="14">
        <v>0.5104166666666666</v>
      </c>
      <c r="G38" s="13">
        <v>18.3</v>
      </c>
      <c r="H38" s="15">
        <v>0.95625</v>
      </c>
      <c r="I38" s="13">
        <v>95.5</v>
      </c>
      <c r="J38" s="13">
        <v>98.6</v>
      </c>
      <c r="K38" s="13">
        <v>82.9</v>
      </c>
      <c r="L38" s="13">
        <v>22.4</v>
      </c>
      <c r="M38" s="13">
        <v>23.9</v>
      </c>
      <c r="N38" s="13">
        <v>21.1</v>
      </c>
      <c r="O38" s="13">
        <v>21.5</v>
      </c>
      <c r="P38" s="13">
        <v>4.5</v>
      </c>
      <c r="Q38" s="15">
        <v>0.08333333333333333</v>
      </c>
      <c r="R38" s="13">
        <v>0</v>
      </c>
      <c r="S38" s="16">
        <v>4.84</v>
      </c>
      <c r="T38" s="13">
        <v>0.7</v>
      </c>
      <c r="U38" s="13">
        <v>1.8</v>
      </c>
      <c r="V38" s="13">
        <v>3.6</v>
      </c>
      <c r="W38" s="15">
        <v>0.5583333333333333</v>
      </c>
      <c r="X38" s="17" t="s">
        <v>65</v>
      </c>
    </row>
    <row r="39" spans="2:24" ht="13.5">
      <c r="B39" s="18"/>
      <c r="C39" s="19">
        <v>22</v>
      </c>
      <c r="D39" s="20">
        <v>21.1</v>
      </c>
      <c r="E39" s="20">
        <v>25.9</v>
      </c>
      <c r="F39" s="14">
        <v>0.6340277777777777</v>
      </c>
      <c r="G39" s="20">
        <v>16.9</v>
      </c>
      <c r="H39" s="15">
        <v>0.2041666666666667</v>
      </c>
      <c r="I39" s="20">
        <v>84.3</v>
      </c>
      <c r="J39" s="20">
        <v>99.1</v>
      </c>
      <c r="K39" s="20">
        <v>59.7</v>
      </c>
      <c r="L39" s="20">
        <v>24.2</v>
      </c>
      <c r="M39" s="20">
        <v>27</v>
      </c>
      <c r="N39" s="20">
        <v>21.5</v>
      </c>
      <c r="O39" s="20">
        <v>0.5</v>
      </c>
      <c r="P39" s="20">
        <v>0.5</v>
      </c>
      <c r="Q39" s="15">
        <v>0.041666666666666664</v>
      </c>
      <c r="R39" s="20">
        <v>6.1</v>
      </c>
      <c r="S39" s="21">
        <v>19.99</v>
      </c>
      <c r="T39" s="20">
        <v>1.1</v>
      </c>
      <c r="U39" s="20">
        <v>3.1</v>
      </c>
      <c r="V39" s="20">
        <v>5.9</v>
      </c>
      <c r="W39" s="15">
        <v>0.5048611111111111</v>
      </c>
      <c r="X39" s="22" t="s">
        <v>65</v>
      </c>
    </row>
    <row r="40" spans="2:24" ht="13.5">
      <c r="B40" s="18"/>
      <c r="C40" s="19">
        <v>23</v>
      </c>
      <c r="D40" s="20">
        <v>21.4</v>
      </c>
      <c r="E40" s="20">
        <v>23.7</v>
      </c>
      <c r="F40" s="14">
        <v>0.6451388888888888</v>
      </c>
      <c r="G40" s="20">
        <v>18.9</v>
      </c>
      <c r="H40" s="15">
        <v>0.22152777777777777</v>
      </c>
      <c r="I40" s="20">
        <v>86.7</v>
      </c>
      <c r="J40" s="20">
        <v>93.9</v>
      </c>
      <c r="K40" s="20">
        <v>72.1</v>
      </c>
      <c r="L40" s="20">
        <v>23.9</v>
      </c>
      <c r="M40" s="20">
        <v>24.8</v>
      </c>
      <c r="N40" s="20">
        <v>22.9</v>
      </c>
      <c r="O40" s="20">
        <v>0</v>
      </c>
      <c r="P40" s="20"/>
      <c r="Q40" s="15"/>
      <c r="R40" s="20">
        <v>0</v>
      </c>
      <c r="S40" s="21">
        <v>6.12</v>
      </c>
      <c r="T40" s="20">
        <v>0.7</v>
      </c>
      <c r="U40" s="20">
        <v>1.8</v>
      </c>
      <c r="V40" s="20">
        <v>3.1</v>
      </c>
      <c r="W40" s="15">
        <v>0.10208333333333335</v>
      </c>
      <c r="X40" s="22" t="s">
        <v>62</v>
      </c>
    </row>
    <row r="41" spans="2:24" ht="13.5">
      <c r="B41" s="18"/>
      <c r="C41" s="19">
        <v>24</v>
      </c>
      <c r="D41" s="20">
        <v>20.7</v>
      </c>
      <c r="E41" s="20">
        <v>24.9</v>
      </c>
      <c r="F41" s="14">
        <v>0.5229166666666667</v>
      </c>
      <c r="G41" s="20">
        <v>18.5</v>
      </c>
      <c r="H41" s="15">
        <v>0.2590277777777778</v>
      </c>
      <c r="I41" s="20">
        <v>91.6</v>
      </c>
      <c r="J41" s="20">
        <v>98.4</v>
      </c>
      <c r="K41" s="20">
        <v>75</v>
      </c>
      <c r="L41" s="20">
        <v>23.7</v>
      </c>
      <c r="M41" s="20">
        <v>25.6</v>
      </c>
      <c r="N41" s="20">
        <v>21.9</v>
      </c>
      <c r="O41" s="20">
        <v>11</v>
      </c>
      <c r="P41" s="20">
        <v>3.5</v>
      </c>
      <c r="Q41" s="15">
        <v>0.25</v>
      </c>
      <c r="R41" s="20">
        <v>0.9</v>
      </c>
      <c r="S41" s="21">
        <v>9.52</v>
      </c>
      <c r="T41" s="20">
        <v>0.7</v>
      </c>
      <c r="U41" s="20">
        <v>2.3</v>
      </c>
      <c r="V41" s="20">
        <v>4.9</v>
      </c>
      <c r="W41" s="15">
        <v>0.54375</v>
      </c>
      <c r="X41" s="22" t="s">
        <v>65</v>
      </c>
    </row>
    <row r="42" spans="2:24" ht="13.5">
      <c r="B42" s="18"/>
      <c r="C42" s="19">
        <v>25</v>
      </c>
      <c r="D42" s="20">
        <v>22.4</v>
      </c>
      <c r="E42" s="20">
        <v>26.4</v>
      </c>
      <c r="F42" s="14">
        <v>0.4548611111111111</v>
      </c>
      <c r="G42" s="20">
        <v>19.6</v>
      </c>
      <c r="H42" s="15">
        <v>0.009027777777777779</v>
      </c>
      <c r="I42" s="20">
        <v>88.8</v>
      </c>
      <c r="J42" s="20">
        <v>97.7</v>
      </c>
      <c r="K42" s="20">
        <v>70.4</v>
      </c>
      <c r="L42" s="20">
        <v>24.3</v>
      </c>
      <c r="M42" s="20">
        <v>26.1</v>
      </c>
      <c r="N42" s="20">
        <v>22.8</v>
      </c>
      <c r="O42" s="20">
        <v>0.5</v>
      </c>
      <c r="P42" s="20">
        <v>0.5</v>
      </c>
      <c r="Q42" s="15">
        <v>0.9583333333333334</v>
      </c>
      <c r="R42" s="20">
        <v>0.7</v>
      </c>
      <c r="S42" s="21">
        <v>11.02</v>
      </c>
      <c r="T42" s="20">
        <v>0.9</v>
      </c>
      <c r="U42" s="20">
        <v>2.9</v>
      </c>
      <c r="V42" s="20">
        <v>4.8</v>
      </c>
      <c r="W42" s="15">
        <v>0.6180555555555556</v>
      </c>
      <c r="X42" s="22" t="s">
        <v>53</v>
      </c>
    </row>
    <row r="43" spans="2:24" ht="13.5">
      <c r="B43" s="43" t="s">
        <v>28</v>
      </c>
      <c r="C43" s="23" t="s">
        <v>22</v>
      </c>
      <c r="D43" s="13">
        <f>SUM(D38:D42)</f>
        <v>105.19999999999999</v>
      </c>
      <c r="E43" s="13">
        <f>SUM(E38:E42)</f>
        <v>123</v>
      </c>
      <c r="F43" s="24"/>
      <c r="G43" s="13">
        <f>SUM(G38:G42)</f>
        <v>92.19999999999999</v>
      </c>
      <c r="H43" s="25"/>
      <c r="I43" s="13">
        <f aca="true" t="shared" si="12" ref="I43:P43">SUM(I38:I42)</f>
        <v>446.90000000000003</v>
      </c>
      <c r="J43" s="13">
        <f t="shared" si="12"/>
        <v>487.7</v>
      </c>
      <c r="K43" s="13">
        <f t="shared" si="12"/>
        <v>360.1</v>
      </c>
      <c r="L43" s="13">
        <f t="shared" si="12"/>
        <v>118.5</v>
      </c>
      <c r="M43" s="13">
        <f t="shared" si="12"/>
        <v>127.4</v>
      </c>
      <c r="N43" s="13">
        <f t="shared" si="12"/>
        <v>110.2</v>
      </c>
      <c r="O43" s="13">
        <f t="shared" si="12"/>
        <v>33.5</v>
      </c>
      <c r="P43" s="13">
        <f t="shared" si="12"/>
        <v>9</v>
      </c>
      <c r="Q43" s="25"/>
      <c r="R43" s="13">
        <f>SUM(R38:R42)</f>
        <v>7.7</v>
      </c>
      <c r="S43" s="16">
        <f>SUM(S38:S42)</f>
        <v>51.489999999999995</v>
      </c>
      <c r="T43" s="13">
        <f>SUM(T38:T42)</f>
        <v>4.1000000000000005</v>
      </c>
      <c r="U43" s="13">
        <f>SUM(U38:U42)</f>
        <v>11.9</v>
      </c>
      <c r="V43" s="13">
        <f>SUM(V38:V42)</f>
        <v>22.3</v>
      </c>
      <c r="W43" s="25"/>
      <c r="X43" s="17"/>
    </row>
    <row r="44" spans="2:24" ht="13.5">
      <c r="B44" s="44"/>
      <c r="C44" s="26" t="s">
        <v>3</v>
      </c>
      <c r="D44" s="27">
        <f>AVERAGE(D38:D42)</f>
        <v>21.04</v>
      </c>
      <c r="E44" s="27">
        <f>AVERAGE(E38:E42)</f>
        <v>24.6</v>
      </c>
      <c r="F44" s="28"/>
      <c r="G44" s="27">
        <f>AVERAGE(G38:G42)</f>
        <v>18.439999999999998</v>
      </c>
      <c r="H44" s="29"/>
      <c r="I44" s="27">
        <f aca="true" t="shared" si="13" ref="I44:N44">AVERAGE(I38:I42)</f>
        <v>89.38000000000001</v>
      </c>
      <c r="J44" s="27">
        <f t="shared" si="13"/>
        <v>97.53999999999999</v>
      </c>
      <c r="K44" s="27">
        <f t="shared" si="13"/>
        <v>72.02000000000001</v>
      </c>
      <c r="L44" s="27">
        <f t="shared" si="13"/>
        <v>23.7</v>
      </c>
      <c r="M44" s="27">
        <f t="shared" si="13"/>
        <v>25.48</v>
      </c>
      <c r="N44" s="27">
        <f t="shared" si="13"/>
        <v>22.04</v>
      </c>
      <c r="O44" s="30"/>
      <c r="P44" s="30"/>
      <c r="Q44" s="29"/>
      <c r="R44" s="30"/>
      <c r="S44" s="31">
        <f>AVERAGE(S38:S42)</f>
        <v>10.297999999999998</v>
      </c>
      <c r="T44" s="27">
        <f>AVERAGE(T38:T42)</f>
        <v>0.8200000000000001</v>
      </c>
      <c r="U44" s="27">
        <f>AVERAGE(U38:U42)</f>
        <v>2.38</v>
      </c>
      <c r="V44" s="27">
        <f>AVERAGE(V38:V42)</f>
        <v>4.46</v>
      </c>
      <c r="W44" s="29"/>
      <c r="X44" s="32"/>
    </row>
    <row r="45" spans="2:24" ht="13.5">
      <c r="B45" s="18"/>
      <c r="C45" s="19">
        <v>26</v>
      </c>
      <c r="D45" s="13">
        <v>21.8</v>
      </c>
      <c r="E45" s="13">
        <v>25</v>
      </c>
      <c r="F45" s="14">
        <v>0.5076388888888889</v>
      </c>
      <c r="G45" s="13">
        <v>20.6</v>
      </c>
      <c r="H45" s="33" t="s">
        <v>54</v>
      </c>
      <c r="I45" s="13">
        <v>96.6</v>
      </c>
      <c r="J45" s="13">
        <v>99.4</v>
      </c>
      <c r="K45" s="13">
        <v>90.3</v>
      </c>
      <c r="L45" s="13">
        <v>23.5</v>
      </c>
      <c r="M45" s="13">
        <v>24.3</v>
      </c>
      <c r="N45" s="13">
        <v>21.9</v>
      </c>
      <c r="O45" s="13">
        <v>133</v>
      </c>
      <c r="P45" s="13">
        <v>30.5</v>
      </c>
      <c r="Q45" s="15">
        <v>0.4166666666666667</v>
      </c>
      <c r="R45" s="13">
        <v>0</v>
      </c>
      <c r="S45" s="16">
        <v>1.95</v>
      </c>
      <c r="T45" s="13">
        <v>1.2</v>
      </c>
      <c r="U45" s="13">
        <v>5.2</v>
      </c>
      <c r="V45" s="13">
        <v>12.8</v>
      </c>
      <c r="W45" s="15">
        <v>0.5090277777777777</v>
      </c>
      <c r="X45" s="17" t="s">
        <v>53</v>
      </c>
    </row>
    <row r="46" spans="2:24" ht="13.5">
      <c r="B46" s="18"/>
      <c r="C46" s="19">
        <v>27</v>
      </c>
      <c r="D46" s="20">
        <v>22.7</v>
      </c>
      <c r="E46" s="20">
        <v>26.3</v>
      </c>
      <c r="F46" s="14">
        <v>0.7326388888888888</v>
      </c>
      <c r="G46" s="20">
        <v>19.4</v>
      </c>
      <c r="H46" s="15">
        <v>0.19027777777777777</v>
      </c>
      <c r="I46" s="20">
        <v>83.3</v>
      </c>
      <c r="J46" s="20">
        <v>97.4</v>
      </c>
      <c r="K46" s="20">
        <v>63.9</v>
      </c>
      <c r="L46" s="20">
        <v>24</v>
      </c>
      <c r="M46" s="20">
        <v>25.8</v>
      </c>
      <c r="N46" s="20">
        <v>22.3</v>
      </c>
      <c r="O46" s="20">
        <v>0</v>
      </c>
      <c r="P46" s="20"/>
      <c r="Q46" s="15"/>
      <c r="R46" s="20">
        <v>1.4</v>
      </c>
      <c r="S46" s="21">
        <v>11.7</v>
      </c>
      <c r="T46" s="20">
        <v>0.9</v>
      </c>
      <c r="U46" s="20">
        <v>2</v>
      </c>
      <c r="V46" s="20">
        <v>5.7</v>
      </c>
      <c r="W46" s="15">
        <v>0.47361111111111115</v>
      </c>
      <c r="X46" s="22" t="s">
        <v>64</v>
      </c>
    </row>
    <row r="47" spans="2:24" ht="13.5">
      <c r="B47" s="18"/>
      <c r="C47" s="19">
        <v>28</v>
      </c>
      <c r="D47" s="20">
        <v>22.6</v>
      </c>
      <c r="E47" s="20">
        <v>26</v>
      </c>
      <c r="F47" s="14">
        <v>0.5152777777777778</v>
      </c>
      <c r="G47" s="20">
        <v>20.8</v>
      </c>
      <c r="H47" s="15">
        <v>0.23055555555555554</v>
      </c>
      <c r="I47" s="20">
        <v>85.9</v>
      </c>
      <c r="J47" s="20">
        <v>95.9</v>
      </c>
      <c r="K47" s="20">
        <v>73.5</v>
      </c>
      <c r="L47" s="20">
        <v>24.4</v>
      </c>
      <c r="M47" s="20">
        <v>25.9</v>
      </c>
      <c r="N47" s="20">
        <v>23</v>
      </c>
      <c r="O47" s="20">
        <v>0</v>
      </c>
      <c r="P47" s="20"/>
      <c r="Q47" s="15"/>
      <c r="R47" s="20">
        <v>0</v>
      </c>
      <c r="S47" s="21">
        <v>9.64</v>
      </c>
      <c r="T47" s="20">
        <v>0.9</v>
      </c>
      <c r="U47" s="20">
        <v>2.7</v>
      </c>
      <c r="V47" s="20">
        <v>4.4</v>
      </c>
      <c r="W47" s="15">
        <v>0.47152777777777777</v>
      </c>
      <c r="X47" s="22" t="s">
        <v>56</v>
      </c>
    </row>
    <row r="48" spans="2:24" ht="24">
      <c r="B48" s="18"/>
      <c r="C48" s="19">
        <v>29</v>
      </c>
      <c r="D48" s="20">
        <v>23</v>
      </c>
      <c r="E48" s="20">
        <v>27.8</v>
      </c>
      <c r="F48" s="14">
        <v>0.60625</v>
      </c>
      <c r="G48" s="20">
        <v>20</v>
      </c>
      <c r="H48" s="15">
        <v>0.23958333333333334</v>
      </c>
      <c r="I48" s="20">
        <v>84.8</v>
      </c>
      <c r="J48" s="20">
        <v>98.8</v>
      </c>
      <c r="K48" s="20">
        <v>59</v>
      </c>
      <c r="L48" s="20">
        <v>25.9</v>
      </c>
      <c r="M48" s="20">
        <v>29.5</v>
      </c>
      <c r="N48" s="20">
        <v>23.1</v>
      </c>
      <c r="O48" s="20">
        <v>3.5</v>
      </c>
      <c r="P48" s="20">
        <v>1</v>
      </c>
      <c r="Q48" s="38" t="s">
        <v>81</v>
      </c>
      <c r="R48" s="20">
        <v>8.3</v>
      </c>
      <c r="S48" s="21">
        <v>25.18</v>
      </c>
      <c r="T48" s="20">
        <v>1.2</v>
      </c>
      <c r="U48" s="20">
        <v>3.7</v>
      </c>
      <c r="V48" s="20">
        <v>6.1</v>
      </c>
      <c r="W48" s="15">
        <v>0.6222222222222222</v>
      </c>
      <c r="X48" s="22" t="s">
        <v>53</v>
      </c>
    </row>
    <row r="49" spans="2:24" ht="13.5">
      <c r="B49" s="18"/>
      <c r="C49" s="19">
        <v>30</v>
      </c>
      <c r="D49" s="20">
        <v>23.8</v>
      </c>
      <c r="E49" s="20">
        <v>29.6</v>
      </c>
      <c r="F49" s="14">
        <v>0.5895833333333333</v>
      </c>
      <c r="G49" s="20">
        <v>19.6</v>
      </c>
      <c r="H49" s="15">
        <v>0.15902777777777777</v>
      </c>
      <c r="I49" s="20">
        <v>75.5</v>
      </c>
      <c r="J49" s="20">
        <v>95.8</v>
      </c>
      <c r="K49" s="20">
        <v>52.1</v>
      </c>
      <c r="L49" s="20">
        <v>26.1</v>
      </c>
      <c r="M49" s="20">
        <v>28.4</v>
      </c>
      <c r="N49" s="20">
        <v>24.3</v>
      </c>
      <c r="O49" s="20">
        <v>0</v>
      </c>
      <c r="P49" s="20"/>
      <c r="Q49" s="15"/>
      <c r="R49" s="20">
        <v>2.5</v>
      </c>
      <c r="S49" s="21">
        <v>15.72</v>
      </c>
      <c r="T49" s="20">
        <v>1</v>
      </c>
      <c r="U49" s="20">
        <v>2.9</v>
      </c>
      <c r="V49" s="20">
        <v>7.5</v>
      </c>
      <c r="W49" s="15">
        <v>0.7631944444444444</v>
      </c>
      <c r="X49" s="22" t="s">
        <v>58</v>
      </c>
    </row>
    <row r="50" spans="2:24" ht="13.5">
      <c r="B50" s="18"/>
      <c r="C50" s="19"/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113.89999999999999</v>
      </c>
      <c r="E51" s="13">
        <f>SUM(E45:E50)</f>
        <v>134.7</v>
      </c>
      <c r="F51" s="24"/>
      <c r="G51" s="13">
        <f>SUM(G45:G50)</f>
        <v>100.4</v>
      </c>
      <c r="H51" s="25"/>
      <c r="I51" s="13">
        <f aca="true" t="shared" si="14" ref="I51:P51">SUM(I45:I50)</f>
        <v>426.09999999999997</v>
      </c>
      <c r="J51" s="13">
        <f t="shared" si="14"/>
        <v>487.30000000000007</v>
      </c>
      <c r="K51" s="13">
        <f t="shared" si="14"/>
        <v>338.8</v>
      </c>
      <c r="L51" s="13">
        <f t="shared" si="14"/>
        <v>123.9</v>
      </c>
      <c r="M51" s="13">
        <f t="shared" si="14"/>
        <v>133.9</v>
      </c>
      <c r="N51" s="13">
        <f t="shared" si="14"/>
        <v>114.60000000000001</v>
      </c>
      <c r="O51" s="13">
        <f t="shared" si="14"/>
        <v>136.5</v>
      </c>
      <c r="P51" s="13">
        <f t="shared" si="14"/>
        <v>31.5</v>
      </c>
      <c r="Q51" s="25"/>
      <c r="R51" s="13">
        <f>SUM(R45:R50)</f>
        <v>12.200000000000001</v>
      </c>
      <c r="S51" s="16">
        <f>SUM(S45:S50)</f>
        <v>64.19</v>
      </c>
      <c r="T51" s="13">
        <f>SUM(T45:T50)</f>
        <v>5.2</v>
      </c>
      <c r="U51" s="13">
        <f>SUM(U45:U50)</f>
        <v>16.5</v>
      </c>
      <c r="V51" s="13">
        <f>SUM(V45:V50)</f>
        <v>36.5</v>
      </c>
      <c r="W51" s="25"/>
      <c r="X51" s="17"/>
    </row>
    <row r="52" spans="2:24" ht="13.5">
      <c r="B52" s="44"/>
      <c r="C52" s="26" t="s">
        <v>3</v>
      </c>
      <c r="D52" s="27">
        <f>AVERAGE(D45:D50)</f>
        <v>22.779999999999998</v>
      </c>
      <c r="E52" s="27">
        <f>AVERAGE(E45:E50)</f>
        <v>26.939999999999998</v>
      </c>
      <c r="F52" s="28"/>
      <c r="G52" s="27">
        <f>AVERAGE(G45:G50)</f>
        <v>20.080000000000002</v>
      </c>
      <c r="H52" s="29"/>
      <c r="I52" s="27">
        <f aca="true" t="shared" si="15" ref="I52:N52">AVERAGE(I45:I50)</f>
        <v>85.22</v>
      </c>
      <c r="J52" s="27">
        <f t="shared" si="15"/>
        <v>97.46000000000001</v>
      </c>
      <c r="K52" s="27">
        <f t="shared" si="15"/>
        <v>67.76</v>
      </c>
      <c r="L52" s="27">
        <f t="shared" si="15"/>
        <v>24.78</v>
      </c>
      <c r="M52" s="27">
        <f t="shared" si="15"/>
        <v>26.78</v>
      </c>
      <c r="N52" s="27">
        <f t="shared" si="15"/>
        <v>22.92</v>
      </c>
      <c r="O52" s="30"/>
      <c r="P52" s="30"/>
      <c r="Q52" s="29"/>
      <c r="R52" s="30"/>
      <c r="S52" s="31">
        <f>AVERAGE(S45:S50)</f>
        <v>12.838</v>
      </c>
      <c r="T52" s="27">
        <f>AVERAGE(T45:T50)</f>
        <v>1.04</v>
      </c>
      <c r="U52" s="27">
        <f>AVERAGE(U45:U50)</f>
        <v>3.3</v>
      </c>
      <c r="V52" s="27">
        <f>AVERAGE(V45:V50)</f>
        <v>7.3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219.1</v>
      </c>
      <c r="E53" s="13">
        <f>SUM(E38:E42,E45:E50)</f>
        <v>257.70000000000005</v>
      </c>
      <c r="F53" s="24"/>
      <c r="G53" s="13">
        <f>SUM(G38:G42,G45:G50)</f>
        <v>192.6</v>
      </c>
      <c r="H53" s="25"/>
      <c r="I53" s="13">
        <f aca="true" t="shared" si="16" ref="I53:P53">SUM(I38:I42,I45:I50)</f>
        <v>872.9999999999999</v>
      </c>
      <c r="J53" s="13">
        <f t="shared" si="16"/>
        <v>974.9999999999999</v>
      </c>
      <c r="K53" s="13">
        <f t="shared" si="16"/>
        <v>698.9000000000001</v>
      </c>
      <c r="L53" s="13">
        <f t="shared" si="16"/>
        <v>242.4</v>
      </c>
      <c r="M53" s="13">
        <f t="shared" si="16"/>
        <v>261.3</v>
      </c>
      <c r="N53" s="13">
        <f t="shared" si="16"/>
        <v>224.8</v>
      </c>
      <c r="O53" s="13">
        <f t="shared" si="16"/>
        <v>170</v>
      </c>
      <c r="P53" s="13">
        <f t="shared" si="16"/>
        <v>40.5</v>
      </c>
      <c r="Q53" s="25"/>
      <c r="R53" s="13">
        <f>SUM(R38:R42,R45:R50)</f>
        <v>19.9</v>
      </c>
      <c r="S53" s="16">
        <f>SUM(S38:S42,S45:S50)</f>
        <v>115.68</v>
      </c>
      <c r="T53" s="13">
        <f>SUM(T38:T42,T45:T50)</f>
        <v>9.3</v>
      </c>
      <c r="U53" s="13">
        <f>SUM(U38:U42,U45:U50)</f>
        <v>28.4</v>
      </c>
      <c r="V53" s="13">
        <f>SUM(V38:V42,V45:V50)</f>
        <v>58.800000000000004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21.91</v>
      </c>
      <c r="E54" s="27">
        <f>AVERAGE(E38:E42,E45:E50)</f>
        <v>25.770000000000003</v>
      </c>
      <c r="F54" s="28"/>
      <c r="G54" s="27">
        <f>AVERAGE(G38:G42,G45:G50)</f>
        <v>19.259999999999998</v>
      </c>
      <c r="H54" s="29"/>
      <c r="I54" s="27">
        <f aca="true" t="shared" si="17" ref="I54:N54">AVERAGE(I38:I42,I45:I50)</f>
        <v>87.29999999999998</v>
      </c>
      <c r="J54" s="27">
        <f t="shared" si="17"/>
        <v>97.49999999999999</v>
      </c>
      <c r="K54" s="27">
        <f t="shared" si="17"/>
        <v>69.89000000000001</v>
      </c>
      <c r="L54" s="27">
        <f t="shared" si="17"/>
        <v>24.240000000000002</v>
      </c>
      <c r="M54" s="27">
        <f t="shared" si="17"/>
        <v>26.130000000000003</v>
      </c>
      <c r="N54" s="27">
        <f t="shared" si="17"/>
        <v>22.48</v>
      </c>
      <c r="O54" s="30"/>
      <c r="P54" s="30"/>
      <c r="Q54" s="29"/>
      <c r="R54" s="30"/>
      <c r="S54" s="31">
        <f>AVERAGE(S38:S42,S45:S50)</f>
        <v>11.568000000000001</v>
      </c>
      <c r="T54" s="27">
        <f>AVERAGE(T38:T42,T45:T50)</f>
        <v>0.93</v>
      </c>
      <c r="U54" s="27">
        <f>AVERAGE(U38:U42,U45:U50)</f>
        <v>2.84</v>
      </c>
      <c r="V54" s="27">
        <f>AVERAGE(V38:V42,V45:V50)</f>
        <v>5.880000000000001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671.6000000000001</v>
      </c>
      <c r="E55" s="13">
        <f>SUM(E6:E10,E13:E17,E22:E26,E29:E33,E38:E42,E45:E50)</f>
        <v>813.6</v>
      </c>
      <c r="F55" s="24"/>
      <c r="G55" s="13">
        <f>SUM(G6:G10,G13:G17,G22:G26,G29:G33,G38:G42,G45:G50)</f>
        <v>559.9</v>
      </c>
      <c r="H55" s="25"/>
      <c r="I55" s="13">
        <f aca="true" t="shared" si="18" ref="I55:O55">SUM(I6:I10,I13:I17,I22:I26,I29:I33,I38:I42,I45:I50)</f>
        <v>2467.4</v>
      </c>
      <c r="J55" s="13">
        <f t="shared" si="18"/>
        <v>2900.200000000001</v>
      </c>
      <c r="K55" s="13">
        <f t="shared" si="18"/>
        <v>1872.6000000000004</v>
      </c>
      <c r="L55" s="13">
        <f t="shared" si="18"/>
        <v>751.5999999999999</v>
      </c>
      <c r="M55" s="13">
        <f t="shared" si="18"/>
        <v>815.8</v>
      </c>
      <c r="N55" s="13">
        <f t="shared" si="18"/>
        <v>691.4999999999999</v>
      </c>
      <c r="O55" s="13">
        <f t="shared" si="18"/>
        <v>283</v>
      </c>
      <c r="P55" s="13"/>
      <c r="Q55" s="25"/>
      <c r="R55" s="13">
        <f>SUM(R6:R10,R13:R17,R22:R26,R29:R33,R38:R42,R45:R50)</f>
        <v>119.80000000000001</v>
      </c>
      <c r="S55" s="16">
        <f>SUM(S6:S10,S13:S17,S22:S26,S29:S33,S38:S42,S45:S50)</f>
        <v>462.2499999999999</v>
      </c>
      <c r="T55" s="13">
        <f>SUM(T6:T10,T13:T17,T22:T26,T29:T33,T38:T42,T45:T50)</f>
        <v>35.599999999999994</v>
      </c>
      <c r="U55" s="13">
        <f>SUM(U6:U10,U13:U17,U22:U26,U29:U33,U38:U42,U45:U50)</f>
        <v>99.70000000000002</v>
      </c>
      <c r="V55" s="13">
        <f>SUM(V6:V10,V13:V17,V22:V26,V29:V33,V38:V42,V45:V50)</f>
        <v>201.6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22.38666666666667</v>
      </c>
      <c r="E56" s="27">
        <f>AVERAGE(E6:E10,E13:E17,E22:E26,E29:E33,E38:E42,E45:E50)</f>
        <v>27.12</v>
      </c>
      <c r="F56" s="28"/>
      <c r="G56" s="27">
        <f>AVERAGE(G6:G10,G13:G17,G22:G26,G29:G33,G38:G42,G45:G50)</f>
        <v>18.663333333333334</v>
      </c>
      <c r="H56" s="29"/>
      <c r="I56" s="27">
        <f aca="true" t="shared" si="19" ref="I56:N56">AVERAGE(I6:I10,I13:I17,I22:I26,I29:I33,I38:I42,I45:I50)</f>
        <v>82.24666666666667</v>
      </c>
      <c r="J56" s="27">
        <f t="shared" si="19"/>
        <v>96.67333333333337</v>
      </c>
      <c r="K56" s="27">
        <f t="shared" si="19"/>
        <v>62.42000000000001</v>
      </c>
      <c r="L56" s="27">
        <f t="shared" si="19"/>
        <v>25.05333333333333</v>
      </c>
      <c r="M56" s="27">
        <f t="shared" si="19"/>
        <v>27.19333333333333</v>
      </c>
      <c r="N56" s="27">
        <f t="shared" si="19"/>
        <v>23.049999999999997</v>
      </c>
      <c r="O56" s="30"/>
      <c r="P56" s="30"/>
      <c r="Q56" s="29"/>
      <c r="R56" s="30"/>
      <c r="S56" s="31">
        <f>AVERAGE(S6:S10,S13:S17,S22:S26,S29:S33,S38:S42,S45:S50)</f>
        <v>15.40833333333333</v>
      </c>
      <c r="T56" s="27">
        <f>AVERAGE(T6:T10,T13:T17,T22:T26,T29:T33,T38:T42,T45:T50)</f>
        <v>1.1866666666666665</v>
      </c>
      <c r="U56" s="27">
        <f>AVERAGE(U6:U10,U13:U17,U22:U26,U29:U33,U38:U42,U45:U50)</f>
        <v>3.3233333333333337</v>
      </c>
      <c r="V56" s="27">
        <f>AVERAGE(V6:V10,V13:V17,V22:V26,V29:V33,V38:V42,V45:V50)</f>
        <v>6.72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937007874015748" bottom="0.3937007874015748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S55" sqref="S55"/>
      <selection pane="topRight" activeCell="S55" sqref="S55"/>
      <selection pane="bottomLeft" activeCell="S55" sqref="S55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46</v>
      </c>
      <c r="C2" s="2" t="s">
        <v>0</v>
      </c>
      <c r="D2" s="3" t="s">
        <v>37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22.7</v>
      </c>
      <c r="E6" s="13">
        <v>27</v>
      </c>
      <c r="F6" s="14">
        <v>0.6652777777777777</v>
      </c>
      <c r="G6" s="13">
        <v>19.1</v>
      </c>
      <c r="H6" s="33" t="s">
        <v>54</v>
      </c>
      <c r="I6" s="13">
        <v>83.7</v>
      </c>
      <c r="J6" s="13">
        <v>93.3</v>
      </c>
      <c r="K6" s="13">
        <v>71.1</v>
      </c>
      <c r="L6" s="13">
        <v>25.7</v>
      </c>
      <c r="M6" s="13">
        <v>27.7</v>
      </c>
      <c r="N6" s="13">
        <v>24.2</v>
      </c>
      <c r="O6" s="13">
        <v>0</v>
      </c>
      <c r="P6" s="13"/>
      <c r="Q6" s="15"/>
      <c r="R6" s="13">
        <v>2.6</v>
      </c>
      <c r="S6" s="16">
        <v>12.93</v>
      </c>
      <c r="T6" s="13">
        <v>1.3</v>
      </c>
      <c r="U6" s="13">
        <v>4</v>
      </c>
      <c r="V6" s="13">
        <v>7</v>
      </c>
      <c r="W6" s="15">
        <v>0.6881944444444444</v>
      </c>
      <c r="X6" s="17" t="s">
        <v>53</v>
      </c>
    </row>
    <row r="7" spans="2:24" ht="13.5">
      <c r="B7" s="18"/>
      <c r="C7" s="19">
        <v>2</v>
      </c>
      <c r="D7" s="20">
        <v>23.5</v>
      </c>
      <c r="E7" s="20">
        <v>28.6</v>
      </c>
      <c r="F7" s="14">
        <v>0.5368055555555555</v>
      </c>
      <c r="G7" s="20">
        <v>19</v>
      </c>
      <c r="H7" s="15">
        <v>0.13125</v>
      </c>
      <c r="I7" s="20">
        <v>72.7</v>
      </c>
      <c r="J7" s="20">
        <v>93.6</v>
      </c>
      <c r="K7" s="20">
        <v>53.1</v>
      </c>
      <c r="L7" s="20">
        <v>25.8</v>
      </c>
      <c r="M7" s="20">
        <v>28.8</v>
      </c>
      <c r="N7" s="20">
        <v>23.5</v>
      </c>
      <c r="O7" s="20">
        <v>0</v>
      </c>
      <c r="P7" s="20"/>
      <c r="Q7" s="15"/>
      <c r="R7" s="20">
        <v>4</v>
      </c>
      <c r="S7" s="21">
        <v>18.09</v>
      </c>
      <c r="T7" s="20">
        <v>1.5</v>
      </c>
      <c r="U7" s="20">
        <v>4.5</v>
      </c>
      <c r="V7" s="20">
        <v>10.1</v>
      </c>
      <c r="W7" s="15">
        <v>0.54375</v>
      </c>
      <c r="X7" s="22" t="s">
        <v>53</v>
      </c>
    </row>
    <row r="8" spans="2:24" ht="13.5">
      <c r="B8" s="18"/>
      <c r="C8" s="19">
        <v>3</v>
      </c>
      <c r="D8" s="20">
        <v>24.2</v>
      </c>
      <c r="E8" s="20">
        <v>26.9</v>
      </c>
      <c r="F8" s="14">
        <v>0.6819444444444445</v>
      </c>
      <c r="G8" s="20">
        <v>22.2</v>
      </c>
      <c r="H8" s="15">
        <v>0.2388888888888889</v>
      </c>
      <c r="I8" s="20">
        <v>84.7</v>
      </c>
      <c r="J8" s="20">
        <v>95.9</v>
      </c>
      <c r="K8" s="20">
        <v>72.1</v>
      </c>
      <c r="L8" s="20">
        <v>25.3</v>
      </c>
      <c r="M8" s="20">
        <v>26</v>
      </c>
      <c r="N8" s="20">
        <v>24.6</v>
      </c>
      <c r="O8" s="20">
        <v>4.5</v>
      </c>
      <c r="P8" s="20">
        <v>2</v>
      </c>
      <c r="Q8" s="15">
        <v>0.9583333333333334</v>
      </c>
      <c r="R8" s="20">
        <v>0</v>
      </c>
      <c r="S8" s="21">
        <v>6.28</v>
      </c>
      <c r="T8" s="20">
        <v>1.7</v>
      </c>
      <c r="U8" s="20">
        <v>3.9</v>
      </c>
      <c r="V8" s="20">
        <v>11.2</v>
      </c>
      <c r="W8" s="15">
        <v>0.6770833333333334</v>
      </c>
      <c r="X8" s="22" t="s">
        <v>65</v>
      </c>
    </row>
    <row r="9" spans="2:24" ht="13.5">
      <c r="B9" s="18"/>
      <c r="C9" s="19">
        <v>4</v>
      </c>
      <c r="D9" s="20">
        <v>25.3</v>
      </c>
      <c r="E9" s="20">
        <v>27.4</v>
      </c>
      <c r="F9" s="14">
        <v>0.6965277777777777</v>
      </c>
      <c r="G9" s="20">
        <v>23.5</v>
      </c>
      <c r="H9" s="15">
        <v>0.24583333333333335</v>
      </c>
      <c r="I9" s="20">
        <v>89.3</v>
      </c>
      <c r="J9" s="20">
        <v>97.8</v>
      </c>
      <c r="K9" s="20">
        <v>80</v>
      </c>
      <c r="L9" s="20">
        <v>25.5</v>
      </c>
      <c r="M9" s="20">
        <v>27</v>
      </c>
      <c r="N9" s="20">
        <v>24.4</v>
      </c>
      <c r="O9" s="20">
        <v>8.5</v>
      </c>
      <c r="P9" s="20">
        <v>3.5</v>
      </c>
      <c r="Q9" s="15">
        <v>0.375</v>
      </c>
      <c r="R9" s="20">
        <v>0.4</v>
      </c>
      <c r="S9" s="21">
        <v>8.13</v>
      </c>
      <c r="T9" s="20">
        <v>1.3</v>
      </c>
      <c r="U9" s="20">
        <v>2.6</v>
      </c>
      <c r="V9" s="20">
        <v>9</v>
      </c>
      <c r="W9" s="15">
        <v>0.15763888888888888</v>
      </c>
      <c r="X9" s="22" t="s">
        <v>56</v>
      </c>
    </row>
    <row r="10" spans="2:24" ht="13.5">
      <c r="B10" s="18"/>
      <c r="C10" s="19">
        <v>5</v>
      </c>
      <c r="D10" s="20">
        <v>27.4</v>
      </c>
      <c r="E10" s="20">
        <v>29.8</v>
      </c>
      <c r="F10" s="14">
        <v>0.6583333333333333</v>
      </c>
      <c r="G10" s="20">
        <v>25.7</v>
      </c>
      <c r="H10" s="15">
        <v>0.05347222222222222</v>
      </c>
      <c r="I10" s="20">
        <v>84.9</v>
      </c>
      <c r="J10" s="20">
        <v>92.8</v>
      </c>
      <c r="K10" s="20">
        <v>75.4</v>
      </c>
      <c r="L10" s="20">
        <v>26.7</v>
      </c>
      <c r="M10" s="20">
        <v>28.7</v>
      </c>
      <c r="N10" s="20">
        <v>25.2</v>
      </c>
      <c r="O10" s="20">
        <v>2.5</v>
      </c>
      <c r="P10" s="20">
        <v>2</v>
      </c>
      <c r="Q10" s="15">
        <v>0.041666666666666664</v>
      </c>
      <c r="R10" s="20">
        <v>2.6</v>
      </c>
      <c r="S10" s="21">
        <v>14.6</v>
      </c>
      <c r="T10" s="20">
        <v>2.5</v>
      </c>
      <c r="U10" s="20">
        <v>3.9</v>
      </c>
      <c r="V10" s="20">
        <v>16.4</v>
      </c>
      <c r="W10" s="15">
        <v>0.5625</v>
      </c>
      <c r="X10" s="22" t="s">
        <v>65</v>
      </c>
    </row>
    <row r="11" spans="2:24" ht="13.5">
      <c r="B11" s="43" t="s">
        <v>21</v>
      </c>
      <c r="C11" s="23" t="s">
        <v>22</v>
      </c>
      <c r="D11" s="13">
        <f>SUM(D6:D10)</f>
        <v>123.1</v>
      </c>
      <c r="E11" s="13">
        <f>SUM(E6:E10)</f>
        <v>139.70000000000002</v>
      </c>
      <c r="F11" s="24"/>
      <c r="G11" s="13">
        <f>SUM(G6:G10)</f>
        <v>109.5</v>
      </c>
      <c r="H11" s="25"/>
      <c r="I11" s="13">
        <f aca="true" t="shared" si="0" ref="I11:P11">SUM(I6:I10)</f>
        <v>415.30000000000007</v>
      </c>
      <c r="J11" s="13">
        <f t="shared" si="0"/>
        <v>473.4</v>
      </c>
      <c r="K11" s="13">
        <f t="shared" si="0"/>
        <v>351.69999999999993</v>
      </c>
      <c r="L11" s="13">
        <f t="shared" si="0"/>
        <v>129</v>
      </c>
      <c r="M11" s="13">
        <f t="shared" si="0"/>
        <v>138.2</v>
      </c>
      <c r="N11" s="13">
        <f t="shared" si="0"/>
        <v>121.90000000000002</v>
      </c>
      <c r="O11" s="13">
        <f t="shared" si="0"/>
        <v>15.5</v>
      </c>
      <c r="P11" s="13">
        <f t="shared" si="0"/>
        <v>7.5</v>
      </c>
      <c r="Q11" s="25"/>
      <c r="R11" s="13">
        <f>SUM(R6:R10)</f>
        <v>9.6</v>
      </c>
      <c r="S11" s="16">
        <f>SUM(S6:S10)</f>
        <v>60.03</v>
      </c>
      <c r="T11" s="13">
        <f>SUM(T6:T10)</f>
        <v>8.3</v>
      </c>
      <c r="U11" s="13">
        <f>SUM(U6:U10)</f>
        <v>18.9</v>
      </c>
      <c r="V11" s="13">
        <f>SUM(V6:V10)</f>
        <v>53.699999999999996</v>
      </c>
      <c r="W11" s="25"/>
      <c r="X11" s="17"/>
    </row>
    <row r="12" spans="2:24" ht="13.5">
      <c r="B12" s="44"/>
      <c r="C12" s="26" t="s">
        <v>3</v>
      </c>
      <c r="D12" s="27">
        <f>AVERAGE(D6:D10)</f>
        <v>24.619999999999997</v>
      </c>
      <c r="E12" s="27">
        <f>AVERAGE(E6:E10)</f>
        <v>27.940000000000005</v>
      </c>
      <c r="F12" s="28"/>
      <c r="G12" s="27">
        <f>AVERAGE(G6:G10)</f>
        <v>21.9</v>
      </c>
      <c r="H12" s="29"/>
      <c r="I12" s="27">
        <f aca="true" t="shared" si="1" ref="I12:N12">AVERAGE(I6:I10)</f>
        <v>83.06000000000002</v>
      </c>
      <c r="J12" s="27">
        <f t="shared" si="1"/>
        <v>94.67999999999999</v>
      </c>
      <c r="K12" s="27">
        <f t="shared" si="1"/>
        <v>70.33999999999999</v>
      </c>
      <c r="L12" s="27">
        <f t="shared" si="1"/>
        <v>25.8</v>
      </c>
      <c r="M12" s="27">
        <f t="shared" si="1"/>
        <v>27.639999999999997</v>
      </c>
      <c r="N12" s="27">
        <f t="shared" si="1"/>
        <v>24.380000000000003</v>
      </c>
      <c r="O12" s="30"/>
      <c r="P12" s="30"/>
      <c r="Q12" s="29"/>
      <c r="R12" s="30"/>
      <c r="S12" s="31">
        <f>AVERAGE(S6:S10)</f>
        <v>12.006</v>
      </c>
      <c r="T12" s="27">
        <f>AVERAGE(T6:T10)</f>
        <v>1.6600000000000001</v>
      </c>
      <c r="U12" s="27">
        <f>AVERAGE(U6:U10)</f>
        <v>3.78</v>
      </c>
      <c r="V12" s="27">
        <f>AVERAGE(V6:V10)</f>
        <v>10.739999999999998</v>
      </c>
      <c r="W12" s="29"/>
      <c r="X12" s="32"/>
    </row>
    <row r="13" spans="2:24" ht="13.5">
      <c r="B13" s="18"/>
      <c r="C13" s="19">
        <v>6</v>
      </c>
      <c r="D13" s="13">
        <v>27.2</v>
      </c>
      <c r="E13" s="13">
        <v>29.7</v>
      </c>
      <c r="F13" s="14">
        <v>0.4916666666666667</v>
      </c>
      <c r="G13" s="13">
        <v>24.1</v>
      </c>
      <c r="H13" s="15">
        <v>0.9125</v>
      </c>
      <c r="I13" s="13">
        <v>85.9</v>
      </c>
      <c r="J13" s="13">
        <v>97.8</v>
      </c>
      <c r="K13" s="13">
        <v>75.6</v>
      </c>
      <c r="L13" s="13">
        <v>27.2</v>
      </c>
      <c r="M13" s="13">
        <v>28.6</v>
      </c>
      <c r="N13" s="13">
        <v>26</v>
      </c>
      <c r="O13" s="13">
        <v>6</v>
      </c>
      <c r="P13" s="13">
        <v>6</v>
      </c>
      <c r="Q13" s="15">
        <v>0.875</v>
      </c>
      <c r="R13" s="13">
        <v>0.7</v>
      </c>
      <c r="S13" s="16">
        <v>11.61</v>
      </c>
      <c r="T13" s="13">
        <v>2.3</v>
      </c>
      <c r="U13" s="13">
        <v>4.3</v>
      </c>
      <c r="V13" s="13">
        <v>12.9</v>
      </c>
      <c r="W13" s="15">
        <v>0.07291666666666667</v>
      </c>
      <c r="X13" s="17" t="s">
        <v>65</v>
      </c>
    </row>
    <row r="14" spans="2:24" ht="13.5">
      <c r="B14" s="18"/>
      <c r="C14" s="19">
        <v>7</v>
      </c>
      <c r="D14" s="20">
        <v>28.4</v>
      </c>
      <c r="E14" s="20">
        <v>32.3</v>
      </c>
      <c r="F14" s="14">
        <v>0.5791666666666667</v>
      </c>
      <c r="G14" s="20">
        <v>25.6</v>
      </c>
      <c r="H14" s="15">
        <v>0.16319444444444445</v>
      </c>
      <c r="I14" s="20">
        <v>79.3</v>
      </c>
      <c r="J14" s="20">
        <v>95.1</v>
      </c>
      <c r="K14" s="20">
        <v>63.9</v>
      </c>
      <c r="L14" s="20">
        <v>28.8</v>
      </c>
      <c r="M14" s="20">
        <v>32.3</v>
      </c>
      <c r="N14" s="20">
        <v>26</v>
      </c>
      <c r="O14" s="20">
        <v>0</v>
      </c>
      <c r="P14" s="20"/>
      <c r="Q14" s="15"/>
      <c r="R14" s="20">
        <v>9</v>
      </c>
      <c r="S14" s="21">
        <v>26.77</v>
      </c>
      <c r="T14" s="20">
        <v>1.5</v>
      </c>
      <c r="U14" s="20">
        <v>3.9</v>
      </c>
      <c r="V14" s="20">
        <v>10</v>
      </c>
      <c r="W14" s="15">
        <v>0.4354166666666666</v>
      </c>
      <c r="X14" s="22" t="s">
        <v>82</v>
      </c>
    </row>
    <row r="15" spans="2:24" ht="13.5">
      <c r="B15" s="18"/>
      <c r="C15" s="19">
        <v>8</v>
      </c>
      <c r="D15" s="20">
        <v>29</v>
      </c>
      <c r="E15" s="20">
        <v>33.3</v>
      </c>
      <c r="F15" s="14">
        <v>0.4888888888888889</v>
      </c>
      <c r="G15" s="20">
        <v>23.8</v>
      </c>
      <c r="H15" s="33" t="s">
        <v>54</v>
      </c>
      <c r="I15" s="20">
        <v>77.2</v>
      </c>
      <c r="J15" s="20">
        <v>93</v>
      </c>
      <c r="K15" s="20">
        <v>60.1</v>
      </c>
      <c r="L15" s="20">
        <v>30.4</v>
      </c>
      <c r="M15" s="20">
        <v>33.9</v>
      </c>
      <c r="N15" s="20">
        <v>27.5</v>
      </c>
      <c r="O15" s="20">
        <v>0</v>
      </c>
      <c r="P15" s="20"/>
      <c r="Q15" s="15"/>
      <c r="R15" s="20">
        <v>10.7</v>
      </c>
      <c r="S15" s="21">
        <v>27.19</v>
      </c>
      <c r="T15" s="20">
        <v>1.5</v>
      </c>
      <c r="U15" s="20">
        <v>4.1</v>
      </c>
      <c r="V15" s="20">
        <v>6.6</v>
      </c>
      <c r="W15" s="15">
        <v>0.5791666666666667</v>
      </c>
      <c r="X15" s="22" t="s">
        <v>53</v>
      </c>
    </row>
    <row r="16" spans="2:24" ht="13.5">
      <c r="B16" s="18"/>
      <c r="C16" s="19">
        <v>9</v>
      </c>
      <c r="D16" s="20">
        <v>28.1</v>
      </c>
      <c r="E16" s="20">
        <v>34.7</v>
      </c>
      <c r="F16" s="14">
        <v>0.675</v>
      </c>
      <c r="G16" s="20">
        <v>23</v>
      </c>
      <c r="H16" s="15">
        <v>0.12291666666666667</v>
      </c>
      <c r="I16" s="20">
        <v>75.8</v>
      </c>
      <c r="J16" s="20">
        <v>95.4</v>
      </c>
      <c r="K16" s="20">
        <v>47.6</v>
      </c>
      <c r="L16" s="20">
        <v>30.6</v>
      </c>
      <c r="M16" s="20">
        <v>34</v>
      </c>
      <c r="N16" s="20">
        <v>27.5</v>
      </c>
      <c r="O16" s="20">
        <v>0</v>
      </c>
      <c r="P16" s="20"/>
      <c r="Q16" s="15"/>
      <c r="R16" s="20">
        <v>11.7</v>
      </c>
      <c r="S16" s="21">
        <v>27.52</v>
      </c>
      <c r="T16" s="20">
        <v>1.3</v>
      </c>
      <c r="U16" s="20">
        <v>4.1</v>
      </c>
      <c r="V16" s="20">
        <v>7.2</v>
      </c>
      <c r="W16" s="15">
        <v>0.5666666666666667</v>
      </c>
      <c r="X16" s="22" t="s">
        <v>53</v>
      </c>
    </row>
    <row r="17" spans="2:24" ht="13.5">
      <c r="B17" s="18"/>
      <c r="C17" s="19">
        <v>10</v>
      </c>
      <c r="D17" s="20">
        <v>28.5</v>
      </c>
      <c r="E17" s="20">
        <v>34.7</v>
      </c>
      <c r="F17" s="14">
        <v>0.58125</v>
      </c>
      <c r="G17" s="20">
        <v>23.8</v>
      </c>
      <c r="H17" s="15">
        <v>0.22916666666666666</v>
      </c>
      <c r="I17" s="20">
        <v>74.5</v>
      </c>
      <c r="J17" s="20">
        <v>91.8</v>
      </c>
      <c r="K17" s="20">
        <v>48.9</v>
      </c>
      <c r="L17" s="20">
        <v>31</v>
      </c>
      <c r="M17" s="20">
        <v>34.2</v>
      </c>
      <c r="N17" s="20">
        <v>28.2</v>
      </c>
      <c r="O17" s="20">
        <v>0</v>
      </c>
      <c r="P17" s="20"/>
      <c r="Q17" s="15"/>
      <c r="R17" s="20">
        <v>11.5</v>
      </c>
      <c r="S17" s="21">
        <v>26.85</v>
      </c>
      <c r="T17" s="20">
        <v>1.2</v>
      </c>
      <c r="U17" s="20">
        <v>3.5</v>
      </c>
      <c r="V17" s="20">
        <v>6.7</v>
      </c>
      <c r="W17" s="15">
        <v>0.545138888888889</v>
      </c>
      <c r="X17" s="22" t="s">
        <v>53</v>
      </c>
    </row>
    <row r="18" spans="2:24" ht="13.5">
      <c r="B18" s="43" t="s">
        <v>23</v>
      </c>
      <c r="C18" s="23" t="s">
        <v>22</v>
      </c>
      <c r="D18" s="13">
        <f>SUM(D13:D17)</f>
        <v>141.2</v>
      </c>
      <c r="E18" s="13">
        <f>SUM(E13:E17)</f>
        <v>164.7</v>
      </c>
      <c r="F18" s="24"/>
      <c r="G18" s="13">
        <f>SUM(G13:G17)</f>
        <v>120.3</v>
      </c>
      <c r="H18" s="25"/>
      <c r="I18" s="13">
        <f aca="true" t="shared" si="2" ref="I18:P18">SUM(I13:I17)</f>
        <v>392.7</v>
      </c>
      <c r="J18" s="13">
        <f t="shared" si="2"/>
        <v>473.09999999999997</v>
      </c>
      <c r="K18" s="13">
        <f t="shared" si="2"/>
        <v>296.09999999999997</v>
      </c>
      <c r="L18" s="13">
        <f t="shared" si="2"/>
        <v>148</v>
      </c>
      <c r="M18" s="13">
        <f t="shared" si="2"/>
        <v>163</v>
      </c>
      <c r="N18" s="13">
        <f t="shared" si="2"/>
        <v>135.2</v>
      </c>
      <c r="O18" s="13">
        <f t="shared" si="2"/>
        <v>6</v>
      </c>
      <c r="P18" s="13">
        <f t="shared" si="2"/>
        <v>6</v>
      </c>
      <c r="Q18" s="25"/>
      <c r="R18" s="13">
        <f>SUM(R13:R17)</f>
        <v>43.599999999999994</v>
      </c>
      <c r="S18" s="16">
        <f>SUM(S13:S17)</f>
        <v>119.94</v>
      </c>
      <c r="T18" s="13">
        <f>SUM(T13:T17)</f>
        <v>7.8</v>
      </c>
      <c r="U18" s="13">
        <f>SUM(U13:U17)</f>
        <v>19.9</v>
      </c>
      <c r="V18" s="13">
        <f>SUM(V13:V17)</f>
        <v>43.400000000000006</v>
      </c>
      <c r="W18" s="25"/>
      <c r="X18" s="17"/>
    </row>
    <row r="19" spans="2:24" ht="13.5">
      <c r="B19" s="44"/>
      <c r="C19" s="26" t="s">
        <v>3</v>
      </c>
      <c r="D19" s="27">
        <f>AVERAGE(D13:D17)</f>
        <v>28.24</v>
      </c>
      <c r="E19" s="27">
        <f>AVERAGE(E13:E17)</f>
        <v>32.94</v>
      </c>
      <c r="F19" s="28"/>
      <c r="G19" s="27">
        <f>AVERAGE(G13:G17)</f>
        <v>24.06</v>
      </c>
      <c r="H19" s="29"/>
      <c r="I19" s="27">
        <f aca="true" t="shared" si="3" ref="I19:N19">AVERAGE(I13:I17)</f>
        <v>78.53999999999999</v>
      </c>
      <c r="J19" s="27">
        <f t="shared" si="3"/>
        <v>94.61999999999999</v>
      </c>
      <c r="K19" s="27">
        <f t="shared" si="3"/>
        <v>59.21999999999999</v>
      </c>
      <c r="L19" s="27">
        <f t="shared" si="3"/>
        <v>29.6</v>
      </c>
      <c r="M19" s="27">
        <f t="shared" si="3"/>
        <v>32.6</v>
      </c>
      <c r="N19" s="27">
        <f t="shared" si="3"/>
        <v>27.04</v>
      </c>
      <c r="O19" s="30"/>
      <c r="P19" s="30"/>
      <c r="Q19" s="29"/>
      <c r="R19" s="30"/>
      <c r="S19" s="31">
        <f>AVERAGE(S13:S17)</f>
        <v>23.988</v>
      </c>
      <c r="T19" s="27">
        <f>AVERAGE(T13:T17)</f>
        <v>1.56</v>
      </c>
      <c r="U19" s="27">
        <f>AVERAGE(U13:U17)</f>
        <v>3.9799999999999995</v>
      </c>
      <c r="V19" s="27">
        <f>AVERAGE(V13:V17)</f>
        <v>8.680000000000001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264.29999999999995</v>
      </c>
      <c r="E20" s="13">
        <f>SUM(E6:E10,E13:E17)</f>
        <v>304.4</v>
      </c>
      <c r="F20" s="24"/>
      <c r="G20" s="13">
        <f>SUM(G6:G10,G13:G17)</f>
        <v>229.8</v>
      </c>
      <c r="H20" s="25"/>
      <c r="I20" s="13">
        <f aca="true" t="shared" si="4" ref="I20:P20">SUM(I6:I10,I13:I17)</f>
        <v>808</v>
      </c>
      <c r="J20" s="13">
        <f t="shared" si="4"/>
        <v>946.4999999999999</v>
      </c>
      <c r="K20" s="13">
        <f t="shared" si="4"/>
        <v>647.8</v>
      </c>
      <c r="L20" s="13">
        <f t="shared" si="4"/>
        <v>277</v>
      </c>
      <c r="M20" s="13">
        <f t="shared" si="4"/>
        <v>301.2</v>
      </c>
      <c r="N20" s="13">
        <f t="shared" si="4"/>
        <v>257.1</v>
      </c>
      <c r="O20" s="13">
        <f t="shared" si="4"/>
        <v>21.5</v>
      </c>
      <c r="P20" s="13">
        <f t="shared" si="4"/>
        <v>13.5</v>
      </c>
      <c r="Q20" s="25"/>
      <c r="R20" s="13">
        <f>SUM(R6:R10,R13:R17)</f>
        <v>53.199999999999996</v>
      </c>
      <c r="S20" s="16">
        <f>SUM(S6:S10,S13:S17)</f>
        <v>179.97</v>
      </c>
      <c r="T20" s="13">
        <f>SUM(T6:T10,T13:T17)</f>
        <v>16.1</v>
      </c>
      <c r="U20" s="13">
        <f>SUM(U6:U10,U13:U17)</f>
        <v>38.8</v>
      </c>
      <c r="V20" s="13">
        <f>SUM(V6:V10,V13:V17)</f>
        <v>97.1</v>
      </c>
      <c r="W20" s="25"/>
      <c r="X20" s="17"/>
    </row>
    <row r="21" spans="2:24" ht="13.5">
      <c r="B21" s="44"/>
      <c r="C21" s="26" t="s">
        <v>3</v>
      </c>
      <c r="D21" s="27">
        <f>AVERAGE(D6:D10,D13:D17)</f>
        <v>26.429999999999996</v>
      </c>
      <c r="E21" s="27">
        <f>AVERAGE(E6:E10,E13:E17)</f>
        <v>30.439999999999998</v>
      </c>
      <c r="F21" s="28"/>
      <c r="G21" s="27">
        <f>AVERAGE(G6:G10,G13:G17)</f>
        <v>22.98</v>
      </c>
      <c r="H21" s="29"/>
      <c r="I21" s="27">
        <f aca="true" t="shared" si="5" ref="I21:N21">AVERAGE(I6:I10,I13:I17)</f>
        <v>80.8</v>
      </c>
      <c r="J21" s="27">
        <f t="shared" si="5"/>
        <v>94.64999999999999</v>
      </c>
      <c r="K21" s="27">
        <f t="shared" si="5"/>
        <v>64.78</v>
      </c>
      <c r="L21" s="27">
        <f t="shared" si="5"/>
        <v>27.7</v>
      </c>
      <c r="M21" s="27">
        <f t="shared" si="5"/>
        <v>30.119999999999997</v>
      </c>
      <c r="N21" s="27">
        <f t="shared" si="5"/>
        <v>25.71</v>
      </c>
      <c r="O21" s="30"/>
      <c r="P21" s="30"/>
      <c r="Q21" s="29"/>
      <c r="R21" s="30"/>
      <c r="S21" s="31">
        <f>AVERAGE(S6:S10,S13:S17)</f>
        <v>17.997</v>
      </c>
      <c r="T21" s="27">
        <f>AVERAGE(T6:T10,T13:T17)</f>
        <v>1.61</v>
      </c>
      <c r="U21" s="27">
        <f>AVERAGE(U6:U10,U13:U17)</f>
        <v>3.88</v>
      </c>
      <c r="V21" s="27">
        <f>AVERAGE(V6:V10,V13:V17)</f>
        <v>9.709999999999999</v>
      </c>
      <c r="W21" s="29"/>
      <c r="X21" s="32"/>
    </row>
    <row r="22" spans="2:24" ht="13.5">
      <c r="B22" s="18"/>
      <c r="C22" s="19">
        <v>11</v>
      </c>
      <c r="D22" s="13">
        <v>28.5</v>
      </c>
      <c r="E22" s="13">
        <v>33.8</v>
      </c>
      <c r="F22" s="14">
        <v>0.5506944444444445</v>
      </c>
      <c r="G22" s="13">
        <v>24.3</v>
      </c>
      <c r="H22" s="15">
        <v>0.95625</v>
      </c>
      <c r="I22" s="13">
        <v>74.9</v>
      </c>
      <c r="J22" s="13">
        <v>88.3</v>
      </c>
      <c r="K22" s="13">
        <v>55.9</v>
      </c>
      <c r="L22" s="13">
        <v>31.5</v>
      </c>
      <c r="M22" s="13">
        <v>34.7</v>
      </c>
      <c r="N22" s="13">
        <v>29</v>
      </c>
      <c r="O22" s="13">
        <v>0</v>
      </c>
      <c r="P22" s="13"/>
      <c r="Q22" s="15"/>
      <c r="R22" s="13">
        <v>11.6</v>
      </c>
      <c r="S22" s="16">
        <v>27.53</v>
      </c>
      <c r="T22" s="13">
        <v>1.2</v>
      </c>
      <c r="U22" s="13">
        <v>3.3</v>
      </c>
      <c r="V22" s="13">
        <v>8.5</v>
      </c>
      <c r="W22" s="15">
        <v>0.6541666666666667</v>
      </c>
      <c r="X22" s="17" t="s">
        <v>65</v>
      </c>
    </row>
    <row r="23" spans="2:24" ht="13.5">
      <c r="B23" s="18"/>
      <c r="C23" s="19">
        <v>12</v>
      </c>
      <c r="D23" s="20">
        <v>28.5</v>
      </c>
      <c r="E23" s="20">
        <v>33.3</v>
      </c>
      <c r="F23" s="14">
        <v>0.64375</v>
      </c>
      <c r="G23" s="20">
        <v>23.4</v>
      </c>
      <c r="H23" s="15">
        <v>0.21736111111111112</v>
      </c>
      <c r="I23" s="20">
        <v>76</v>
      </c>
      <c r="J23" s="20">
        <v>95.4</v>
      </c>
      <c r="K23" s="20">
        <v>58.3</v>
      </c>
      <c r="L23" s="20">
        <v>31.5</v>
      </c>
      <c r="M23" s="20">
        <v>34.4</v>
      </c>
      <c r="N23" s="20">
        <v>28.8</v>
      </c>
      <c r="O23" s="20">
        <v>0</v>
      </c>
      <c r="P23" s="20"/>
      <c r="Q23" s="15"/>
      <c r="R23" s="20">
        <v>11</v>
      </c>
      <c r="S23" s="21">
        <v>26.81</v>
      </c>
      <c r="T23" s="20">
        <v>1.2</v>
      </c>
      <c r="U23" s="20">
        <v>3.5</v>
      </c>
      <c r="V23" s="20">
        <v>9.5</v>
      </c>
      <c r="W23" s="15">
        <v>0.5902777777777778</v>
      </c>
      <c r="X23" s="22" t="s">
        <v>53</v>
      </c>
    </row>
    <row r="24" spans="2:24" ht="13.5">
      <c r="B24" s="18"/>
      <c r="C24" s="19">
        <v>13</v>
      </c>
      <c r="D24" s="20">
        <v>29.4</v>
      </c>
      <c r="E24" s="20">
        <v>34.9</v>
      </c>
      <c r="F24" s="14">
        <v>0.5965277777777778</v>
      </c>
      <c r="G24" s="20">
        <v>25.8</v>
      </c>
      <c r="H24" s="15">
        <v>0.9826388888888888</v>
      </c>
      <c r="I24" s="20">
        <v>77.2</v>
      </c>
      <c r="J24" s="20">
        <v>94.2</v>
      </c>
      <c r="K24" s="20">
        <v>52.3</v>
      </c>
      <c r="L24" s="20">
        <v>31.9</v>
      </c>
      <c r="M24" s="20">
        <v>35</v>
      </c>
      <c r="N24" s="20">
        <v>29.7</v>
      </c>
      <c r="O24" s="20">
        <v>0</v>
      </c>
      <c r="P24" s="20"/>
      <c r="Q24" s="15"/>
      <c r="R24" s="20">
        <v>8</v>
      </c>
      <c r="S24" s="21">
        <v>23.07</v>
      </c>
      <c r="T24" s="20">
        <v>1.2</v>
      </c>
      <c r="U24" s="20">
        <v>3</v>
      </c>
      <c r="V24" s="20">
        <v>5.3</v>
      </c>
      <c r="W24" s="15">
        <v>0.545138888888889</v>
      </c>
      <c r="X24" s="22" t="s">
        <v>65</v>
      </c>
    </row>
    <row r="25" spans="2:24" ht="13.5">
      <c r="B25" s="18"/>
      <c r="C25" s="19">
        <v>14</v>
      </c>
      <c r="D25" s="20">
        <v>27.9</v>
      </c>
      <c r="E25" s="20">
        <v>33.9</v>
      </c>
      <c r="F25" s="14">
        <v>0.5756944444444444</v>
      </c>
      <c r="G25" s="20">
        <v>24.2</v>
      </c>
      <c r="H25" s="33" t="s">
        <v>54</v>
      </c>
      <c r="I25" s="20">
        <v>77.7</v>
      </c>
      <c r="J25" s="20">
        <v>93.6</v>
      </c>
      <c r="K25" s="20">
        <v>53.5</v>
      </c>
      <c r="L25" s="20">
        <v>31.3</v>
      </c>
      <c r="M25" s="20">
        <v>33.6</v>
      </c>
      <c r="N25" s="20">
        <v>29.4</v>
      </c>
      <c r="O25" s="20">
        <v>0</v>
      </c>
      <c r="P25" s="20"/>
      <c r="Q25" s="15"/>
      <c r="R25" s="20">
        <v>5.3</v>
      </c>
      <c r="S25" s="21">
        <v>18.61</v>
      </c>
      <c r="T25" s="20">
        <v>1.2</v>
      </c>
      <c r="U25" s="20">
        <v>3.5</v>
      </c>
      <c r="V25" s="20">
        <v>8.7</v>
      </c>
      <c r="W25" s="15">
        <v>0.7520833333333333</v>
      </c>
      <c r="X25" s="22" t="s">
        <v>65</v>
      </c>
    </row>
    <row r="26" spans="2:24" ht="13.5">
      <c r="B26" s="18"/>
      <c r="C26" s="19">
        <v>15</v>
      </c>
      <c r="D26" s="20">
        <v>25.7</v>
      </c>
      <c r="E26" s="20">
        <v>32</v>
      </c>
      <c r="F26" s="14">
        <v>0.46319444444444446</v>
      </c>
      <c r="G26" s="20">
        <v>21.9</v>
      </c>
      <c r="H26" s="15">
        <v>0.98125</v>
      </c>
      <c r="I26" s="20">
        <v>83.8</v>
      </c>
      <c r="J26" s="20">
        <v>95.9</v>
      </c>
      <c r="K26" s="20">
        <v>59.8</v>
      </c>
      <c r="L26" s="20">
        <v>30.1</v>
      </c>
      <c r="M26" s="20">
        <v>32.3</v>
      </c>
      <c r="N26" s="20">
        <v>28.4</v>
      </c>
      <c r="O26" s="20">
        <v>2.5</v>
      </c>
      <c r="P26" s="20">
        <v>2</v>
      </c>
      <c r="Q26" s="15">
        <v>0.625</v>
      </c>
      <c r="R26" s="20">
        <v>3.6</v>
      </c>
      <c r="S26" s="21">
        <v>13.92</v>
      </c>
      <c r="T26" s="20">
        <v>1.4</v>
      </c>
      <c r="U26" s="20">
        <v>4.5</v>
      </c>
      <c r="V26" s="20">
        <v>10.2</v>
      </c>
      <c r="W26" s="15">
        <v>0.5020833333333333</v>
      </c>
      <c r="X26" s="22" t="s">
        <v>53</v>
      </c>
    </row>
    <row r="27" spans="2:24" ht="13.5">
      <c r="B27" s="43" t="s">
        <v>25</v>
      </c>
      <c r="C27" s="23" t="s">
        <v>22</v>
      </c>
      <c r="D27" s="13">
        <f>SUM(D22:D26)</f>
        <v>140</v>
      </c>
      <c r="E27" s="13">
        <f>SUM(E22:E26)</f>
        <v>167.9</v>
      </c>
      <c r="F27" s="24"/>
      <c r="G27" s="13">
        <f>SUM(G22:G26)</f>
        <v>119.6</v>
      </c>
      <c r="H27" s="25"/>
      <c r="I27" s="13">
        <f aca="true" t="shared" si="6" ref="I27:P27">SUM(I22:I26)</f>
        <v>389.6</v>
      </c>
      <c r="J27" s="13">
        <f t="shared" si="6"/>
        <v>467.4</v>
      </c>
      <c r="K27" s="13">
        <f t="shared" si="6"/>
        <v>279.8</v>
      </c>
      <c r="L27" s="13">
        <f t="shared" si="6"/>
        <v>156.3</v>
      </c>
      <c r="M27" s="13">
        <f t="shared" si="6"/>
        <v>170</v>
      </c>
      <c r="N27" s="13">
        <f t="shared" si="6"/>
        <v>145.3</v>
      </c>
      <c r="O27" s="13">
        <f t="shared" si="6"/>
        <v>2.5</v>
      </c>
      <c r="P27" s="13">
        <f t="shared" si="6"/>
        <v>2</v>
      </c>
      <c r="Q27" s="25"/>
      <c r="R27" s="13">
        <f>SUM(R22:R26)</f>
        <v>39.5</v>
      </c>
      <c r="S27" s="16">
        <f>SUM(S22:S26)</f>
        <v>109.94</v>
      </c>
      <c r="T27" s="13">
        <f>SUM(T22:T26)</f>
        <v>6.199999999999999</v>
      </c>
      <c r="U27" s="13">
        <f>SUM(U22:U26)</f>
        <v>17.8</v>
      </c>
      <c r="V27" s="13">
        <f>SUM(V22:V26)</f>
        <v>42.2</v>
      </c>
      <c r="W27" s="25"/>
      <c r="X27" s="17"/>
    </row>
    <row r="28" spans="2:24" ht="13.5">
      <c r="B28" s="44"/>
      <c r="C28" s="26" t="s">
        <v>3</v>
      </c>
      <c r="D28" s="27">
        <f>AVERAGE(D22:D26)</f>
        <v>28</v>
      </c>
      <c r="E28" s="27">
        <f>AVERAGE(E22:E26)</f>
        <v>33.58</v>
      </c>
      <c r="F28" s="28"/>
      <c r="G28" s="27">
        <f>AVERAGE(G22:G26)</f>
        <v>23.919999999999998</v>
      </c>
      <c r="H28" s="29"/>
      <c r="I28" s="27">
        <f aca="true" t="shared" si="7" ref="I28:N28">AVERAGE(I22:I26)</f>
        <v>77.92</v>
      </c>
      <c r="J28" s="27">
        <f t="shared" si="7"/>
        <v>93.47999999999999</v>
      </c>
      <c r="K28" s="27">
        <f t="shared" si="7"/>
        <v>55.96</v>
      </c>
      <c r="L28" s="27">
        <f t="shared" si="7"/>
        <v>31.26</v>
      </c>
      <c r="M28" s="27">
        <f t="shared" si="7"/>
        <v>34</v>
      </c>
      <c r="N28" s="27">
        <f t="shared" si="7"/>
        <v>29.060000000000002</v>
      </c>
      <c r="O28" s="30"/>
      <c r="P28" s="30"/>
      <c r="Q28" s="29"/>
      <c r="R28" s="30"/>
      <c r="S28" s="31">
        <f>AVERAGE(S22:S26)</f>
        <v>21.988</v>
      </c>
      <c r="T28" s="27">
        <f>AVERAGE(T22:T26)</f>
        <v>1.2399999999999998</v>
      </c>
      <c r="U28" s="27">
        <f>AVERAGE(U22:U26)</f>
        <v>3.56</v>
      </c>
      <c r="V28" s="27">
        <f>AVERAGE(V22:V26)</f>
        <v>8.440000000000001</v>
      </c>
      <c r="W28" s="29"/>
      <c r="X28" s="32"/>
    </row>
    <row r="29" spans="2:24" ht="13.5">
      <c r="B29" s="18"/>
      <c r="C29" s="19">
        <v>16</v>
      </c>
      <c r="D29" s="13">
        <v>25.7</v>
      </c>
      <c r="E29" s="13">
        <v>32.6</v>
      </c>
      <c r="F29" s="14">
        <v>0.6083333333333333</v>
      </c>
      <c r="G29" s="13">
        <v>21.6</v>
      </c>
      <c r="H29" s="15">
        <v>0.06805555555555555</v>
      </c>
      <c r="I29" s="13">
        <v>83.2</v>
      </c>
      <c r="J29" s="13">
        <v>96.1</v>
      </c>
      <c r="K29" s="13">
        <v>58.9</v>
      </c>
      <c r="L29" s="13">
        <v>29.3</v>
      </c>
      <c r="M29" s="13">
        <v>32.5</v>
      </c>
      <c r="N29" s="13">
        <v>27.2</v>
      </c>
      <c r="O29" s="13">
        <v>0</v>
      </c>
      <c r="P29" s="13"/>
      <c r="Q29" s="15"/>
      <c r="R29" s="13">
        <v>4.4</v>
      </c>
      <c r="S29" s="16">
        <v>17.78</v>
      </c>
      <c r="T29" s="13">
        <v>1.1</v>
      </c>
      <c r="U29" s="13">
        <v>2.6</v>
      </c>
      <c r="V29" s="13">
        <v>5.6</v>
      </c>
      <c r="W29" s="15">
        <v>0.5784722222222222</v>
      </c>
      <c r="X29" s="17" t="s">
        <v>65</v>
      </c>
    </row>
    <row r="30" spans="2:24" ht="13.5">
      <c r="B30" s="18"/>
      <c r="C30" s="19">
        <v>17</v>
      </c>
      <c r="D30" s="20">
        <v>27</v>
      </c>
      <c r="E30" s="20">
        <v>32.8</v>
      </c>
      <c r="F30" s="14">
        <v>0.5770833333333333</v>
      </c>
      <c r="G30" s="20">
        <v>21.4</v>
      </c>
      <c r="H30" s="15">
        <v>0.13472222222222222</v>
      </c>
      <c r="I30" s="20">
        <v>76.1</v>
      </c>
      <c r="J30" s="20">
        <v>95.8</v>
      </c>
      <c r="K30" s="20">
        <v>52.4</v>
      </c>
      <c r="L30" s="20">
        <v>30.2</v>
      </c>
      <c r="M30" s="20">
        <v>33.5</v>
      </c>
      <c r="N30" s="20">
        <v>27.3</v>
      </c>
      <c r="O30" s="20">
        <v>0</v>
      </c>
      <c r="P30" s="20"/>
      <c r="Q30" s="15"/>
      <c r="R30" s="20">
        <v>10.7</v>
      </c>
      <c r="S30" s="21">
        <v>25.74</v>
      </c>
      <c r="T30" s="20">
        <v>1.5</v>
      </c>
      <c r="U30" s="20">
        <v>3.8</v>
      </c>
      <c r="V30" s="20">
        <v>8</v>
      </c>
      <c r="W30" s="15">
        <v>0.513888888888889</v>
      </c>
      <c r="X30" s="22" t="s">
        <v>53</v>
      </c>
    </row>
    <row r="31" spans="2:24" ht="13.5">
      <c r="B31" s="18"/>
      <c r="C31" s="19">
        <v>18</v>
      </c>
      <c r="D31" s="20">
        <v>27.4</v>
      </c>
      <c r="E31" s="20">
        <v>31.7</v>
      </c>
      <c r="F31" s="14">
        <v>0.56875</v>
      </c>
      <c r="G31" s="20">
        <v>23.9</v>
      </c>
      <c r="H31" s="33" t="s">
        <v>54</v>
      </c>
      <c r="I31" s="20">
        <v>77</v>
      </c>
      <c r="J31" s="20">
        <v>94.1</v>
      </c>
      <c r="K31" s="20">
        <v>58</v>
      </c>
      <c r="L31" s="20">
        <v>29.8</v>
      </c>
      <c r="M31" s="20">
        <v>31.2</v>
      </c>
      <c r="N31" s="20">
        <v>28.5</v>
      </c>
      <c r="O31" s="20">
        <v>0</v>
      </c>
      <c r="P31" s="20"/>
      <c r="Q31" s="15"/>
      <c r="R31" s="20">
        <v>3.1</v>
      </c>
      <c r="S31" s="21">
        <v>12.24</v>
      </c>
      <c r="T31" s="20">
        <v>1.3</v>
      </c>
      <c r="U31" s="20">
        <v>4.1</v>
      </c>
      <c r="V31" s="20">
        <v>8.7</v>
      </c>
      <c r="W31" s="15">
        <v>0.5055555555555555</v>
      </c>
      <c r="X31" s="22" t="s">
        <v>53</v>
      </c>
    </row>
    <row r="32" spans="2:24" ht="13.5">
      <c r="B32" s="18"/>
      <c r="C32" s="19">
        <v>19</v>
      </c>
      <c r="D32" s="20">
        <v>25.7</v>
      </c>
      <c r="E32" s="20">
        <v>31.1</v>
      </c>
      <c r="F32" s="14">
        <v>0.5777777777777778</v>
      </c>
      <c r="G32" s="20">
        <v>21</v>
      </c>
      <c r="H32" s="33" t="s">
        <v>54</v>
      </c>
      <c r="I32" s="20">
        <v>70.2</v>
      </c>
      <c r="J32" s="20">
        <v>94</v>
      </c>
      <c r="K32" s="20">
        <v>47.5</v>
      </c>
      <c r="L32" s="20">
        <v>29.6</v>
      </c>
      <c r="M32" s="20">
        <v>32.3</v>
      </c>
      <c r="N32" s="20">
        <v>27.2</v>
      </c>
      <c r="O32" s="20">
        <v>0</v>
      </c>
      <c r="P32" s="20"/>
      <c r="Q32" s="15"/>
      <c r="R32" s="20">
        <v>8.1</v>
      </c>
      <c r="S32" s="21">
        <v>22.67</v>
      </c>
      <c r="T32" s="20">
        <v>1.5</v>
      </c>
      <c r="U32" s="20">
        <v>4.2</v>
      </c>
      <c r="V32" s="20">
        <v>8.2</v>
      </c>
      <c r="W32" s="15">
        <v>0.5680555555555555</v>
      </c>
      <c r="X32" s="22" t="s">
        <v>53</v>
      </c>
    </row>
    <row r="33" spans="2:24" ht="13.5">
      <c r="B33" s="18"/>
      <c r="C33" s="19">
        <v>20</v>
      </c>
      <c r="D33" s="20">
        <v>25.5</v>
      </c>
      <c r="E33" s="20">
        <v>32</v>
      </c>
      <c r="F33" s="14">
        <v>0.5840277777777778</v>
      </c>
      <c r="G33" s="20">
        <v>19.4</v>
      </c>
      <c r="H33" s="15">
        <v>0.21805555555555556</v>
      </c>
      <c r="I33" s="20">
        <v>63.2</v>
      </c>
      <c r="J33" s="20">
        <v>92.1</v>
      </c>
      <c r="K33" s="20">
        <v>38.2</v>
      </c>
      <c r="L33" s="20">
        <v>29.7</v>
      </c>
      <c r="M33" s="20">
        <v>33.2</v>
      </c>
      <c r="N33" s="20">
        <v>26.8</v>
      </c>
      <c r="O33" s="20">
        <v>0</v>
      </c>
      <c r="P33" s="20"/>
      <c r="Q33" s="15"/>
      <c r="R33" s="20">
        <v>11</v>
      </c>
      <c r="S33" s="21">
        <v>26.35</v>
      </c>
      <c r="T33" s="20">
        <v>1.2</v>
      </c>
      <c r="U33" s="20">
        <v>2.9</v>
      </c>
      <c r="V33" s="20">
        <v>5.7</v>
      </c>
      <c r="W33" s="15">
        <v>0.5465277777777778</v>
      </c>
      <c r="X33" s="22" t="s">
        <v>65</v>
      </c>
    </row>
    <row r="34" spans="2:24" ht="13.5">
      <c r="B34" s="43" t="s">
        <v>26</v>
      </c>
      <c r="C34" s="23" t="s">
        <v>22</v>
      </c>
      <c r="D34" s="13">
        <f>SUM(D29:D33)</f>
        <v>131.3</v>
      </c>
      <c r="E34" s="13">
        <f>SUM(E29:E33)</f>
        <v>160.20000000000002</v>
      </c>
      <c r="F34" s="24"/>
      <c r="G34" s="13">
        <f>SUM(G29:G33)</f>
        <v>107.30000000000001</v>
      </c>
      <c r="H34" s="25"/>
      <c r="I34" s="13">
        <f aca="true" t="shared" si="8" ref="I34:P34">SUM(I29:I33)</f>
        <v>369.7</v>
      </c>
      <c r="J34" s="13">
        <f t="shared" si="8"/>
        <v>472.1</v>
      </c>
      <c r="K34" s="13">
        <f t="shared" si="8"/>
        <v>255</v>
      </c>
      <c r="L34" s="13">
        <f t="shared" si="8"/>
        <v>148.6</v>
      </c>
      <c r="M34" s="13">
        <f t="shared" si="8"/>
        <v>162.7</v>
      </c>
      <c r="N34" s="13">
        <f t="shared" si="8"/>
        <v>137</v>
      </c>
      <c r="O34" s="13">
        <f t="shared" si="8"/>
        <v>0</v>
      </c>
      <c r="P34" s="13">
        <f t="shared" si="8"/>
        <v>0</v>
      </c>
      <c r="Q34" s="25"/>
      <c r="R34" s="13">
        <f>SUM(R29:R33)</f>
        <v>37.3</v>
      </c>
      <c r="S34" s="16">
        <f>SUM(S29:S33)</f>
        <v>104.78</v>
      </c>
      <c r="T34" s="13">
        <f>SUM(T29:T33)</f>
        <v>6.6000000000000005</v>
      </c>
      <c r="U34" s="13">
        <f>SUM(U29:U33)</f>
        <v>17.599999999999998</v>
      </c>
      <c r="V34" s="13">
        <f>SUM(V29:V33)</f>
        <v>36.199999999999996</v>
      </c>
      <c r="W34" s="25"/>
      <c r="X34" s="17"/>
    </row>
    <row r="35" spans="2:24" ht="13.5">
      <c r="B35" s="44"/>
      <c r="C35" s="26" t="s">
        <v>3</v>
      </c>
      <c r="D35" s="27">
        <f>AVERAGE(D29:D33)</f>
        <v>26.26</v>
      </c>
      <c r="E35" s="27">
        <f>AVERAGE(E29:E33)</f>
        <v>32.040000000000006</v>
      </c>
      <c r="F35" s="28"/>
      <c r="G35" s="27">
        <f>AVERAGE(G29:G33)</f>
        <v>21.46</v>
      </c>
      <c r="H35" s="29"/>
      <c r="I35" s="27">
        <f aca="true" t="shared" si="9" ref="I35:N35">AVERAGE(I29:I33)</f>
        <v>73.94</v>
      </c>
      <c r="J35" s="27">
        <f t="shared" si="9"/>
        <v>94.42</v>
      </c>
      <c r="K35" s="27">
        <f t="shared" si="9"/>
        <v>51</v>
      </c>
      <c r="L35" s="27">
        <f t="shared" si="9"/>
        <v>29.72</v>
      </c>
      <c r="M35" s="27">
        <f t="shared" si="9"/>
        <v>32.54</v>
      </c>
      <c r="N35" s="27">
        <f t="shared" si="9"/>
        <v>27.4</v>
      </c>
      <c r="O35" s="30"/>
      <c r="P35" s="30"/>
      <c r="Q35" s="29"/>
      <c r="R35" s="30"/>
      <c r="S35" s="31">
        <f>AVERAGE(S29:S33)</f>
        <v>20.956</v>
      </c>
      <c r="T35" s="27">
        <f>AVERAGE(T29:T33)</f>
        <v>1.32</v>
      </c>
      <c r="U35" s="27">
        <f>AVERAGE(U29:U33)</f>
        <v>3.5199999999999996</v>
      </c>
      <c r="V35" s="27">
        <f>AVERAGE(V29:V33)</f>
        <v>7.239999999999999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271.29999999999995</v>
      </c>
      <c r="E36" s="13">
        <f>SUM(E22:E26,E29:E33)</f>
        <v>328.1</v>
      </c>
      <c r="F36" s="24"/>
      <c r="G36" s="13">
        <f>SUM(G22:G26,G29:G33)</f>
        <v>226.9</v>
      </c>
      <c r="H36" s="25"/>
      <c r="I36" s="13">
        <f aca="true" t="shared" si="10" ref="I36:P36">SUM(I22:I26,I29:I33)</f>
        <v>759.3000000000001</v>
      </c>
      <c r="J36" s="13">
        <f t="shared" si="10"/>
        <v>939.5</v>
      </c>
      <c r="K36" s="13">
        <f t="shared" si="10"/>
        <v>534.8</v>
      </c>
      <c r="L36" s="13">
        <f t="shared" si="10"/>
        <v>304.90000000000003</v>
      </c>
      <c r="M36" s="13">
        <f t="shared" si="10"/>
        <v>332.7</v>
      </c>
      <c r="N36" s="13">
        <f t="shared" si="10"/>
        <v>282.3</v>
      </c>
      <c r="O36" s="13">
        <f t="shared" si="10"/>
        <v>2.5</v>
      </c>
      <c r="P36" s="13">
        <f t="shared" si="10"/>
        <v>2</v>
      </c>
      <c r="Q36" s="25"/>
      <c r="R36" s="13">
        <f>SUM(R22:R26,R29:R33)</f>
        <v>76.8</v>
      </c>
      <c r="S36" s="16">
        <f>SUM(S22:S26,S29:S33)</f>
        <v>214.72</v>
      </c>
      <c r="T36" s="13">
        <f>SUM(T22:T26,T29:T33)</f>
        <v>12.799999999999999</v>
      </c>
      <c r="U36" s="13">
        <f>SUM(U22:U26,U29:U33)</f>
        <v>35.400000000000006</v>
      </c>
      <c r="V36" s="13">
        <f>SUM(V22:V26,V29:V33)</f>
        <v>78.4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27.129999999999995</v>
      </c>
      <c r="E37" s="27">
        <f>AVERAGE(E22:E26,E29:E33)</f>
        <v>32.81</v>
      </c>
      <c r="F37" s="28"/>
      <c r="G37" s="27">
        <f>AVERAGE(G22:G26,G29:G33)</f>
        <v>22.69</v>
      </c>
      <c r="H37" s="29"/>
      <c r="I37" s="27">
        <f aca="true" t="shared" si="11" ref="I37:N37">AVERAGE(I22:I26,I29:I33)</f>
        <v>75.93</v>
      </c>
      <c r="J37" s="27">
        <f t="shared" si="11"/>
        <v>93.95</v>
      </c>
      <c r="K37" s="27">
        <f t="shared" si="11"/>
        <v>53.48</v>
      </c>
      <c r="L37" s="27">
        <f t="shared" si="11"/>
        <v>30.490000000000002</v>
      </c>
      <c r="M37" s="27">
        <f t="shared" si="11"/>
        <v>33.269999999999996</v>
      </c>
      <c r="N37" s="27">
        <f t="shared" si="11"/>
        <v>28.23</v>
      </c>
      <c r="O37" s="30"/>
      <c r="P37" s="30"/>
      <c r="Q37" s="29"/>
      <c r="R37" s="30"/>
      <c r="S37" s="31">
        <f>AVERAGE(S22:S26,S29:S33)</f>
        <v>21.472</v>
      </c>
      <c r="T37" s="27">
        <f>AVERAGE(T22:T26,T29:T33)</f>
        <v>1.2799999999999998</v>
      </c>
      <c r="U37" s="27">
        <f>AVERAGE(U22:U26,U29:U33)</f>
        <v>3.5400000000000005</v>
      </c>
      <c r="V37" s="27">
        <f>AVERAGE(V22:V26,V29:V33)</f>
        <v>7.840000000000001</v>
      </c>
      <c r="W37" s="29"/>
      <c r="X37" s="32"/>
    </row>
    <row r="38" spans="2:24" ht="13.5">
      <c r="B38" s="18"/>
      <c r="C38" s="19">
        <v>21</v>
      </c>
      <c r="D38" s="13">
        <v>26.9</v>
      </c>
      <c r="E38" s="13">
        <v>32.1</v>
      </c>
      <c r="F38" s="14">
        <v>0.5930555555555556</v>
      </c>
      <c r="G38" s="13">
        <v>21.5</v>
      </c>
      <c r="H38" s="15">
        <v>0.22013888888888888</v>
      </c>
      <c r="I38" s="13">
        <v>75.2</v>
      </c>
      <c r="J38" s="13">
        <v>92.1</v>
      </c>
      <c r="K38" s="13">
        <v>57.4</v>
      </c>
      <c r="L38" s="13">
        <v>30.5</v>
      </c>
      <c r="M38" s="13">
        <v>33.8</v>
      </c>
      <c r="N38" s="13">
        <v>27.5</v>
      </c>
      <c r="O38" s="13">
        <v>0</v>
      </c>
      <c r="P38" s="13"/>
      <c r="Q38" s="15"/>
      <c r="R38" s="13">
        <v>10.6</v>
      </c>
      <c r="S38" s="16">
        <v>26.56</v>
      </c>
      <c r="T38" s="13">
        <v>1.9</v>
      </c>
      <c r="U38" s="13">
        <v>4.8</v>
      </c>
      <c r="V38" s="13">
        <v>8.4</v>
      </c>
      <c r="W38" s="15">
        <v>0.5236111111111111</v>
      </c>
      <c r="X38" s="17" t="s">
        <v>56</v>
      </c>
    </row>
    <row r="39" spans="2:24" ht="13.5">
      <c r="B39" s="18"/>
      <c r="C39" s="19">
        <v>22</v>
      </c>
      <c r="D39" s="20">
        <v>28.1</v>
      </c>
      <c r="E39" s="20">
        <v>33</v>
      </c>
      <c r="F39" s="14">
        <v>0.6305555555555555</v>
      </c>
      <c r="G39" s="20">
        <v>23.4</v>
      </c>
      <c r="H39" s="15">
        <v>0.2340277777777778</v>
      </c>
      <c r="I39" s="20">
        <v>79.9</v>
      </c>
      <c r="J39" s="20">
        <v>94.4</v>
      </c>
      <c r="K39" s="20">
        <v>61.4</v>
      </c>
      <c r="L39" s="20">
        <v>31</v>
      </c>
      <c r="M39" s="20">
        <v>34.2</v>
      </c>
      <c r="N39" s="20">
        <v>28.5</v>
      </c>
      <c r="O39" s="20">
        <v>0</v>
      </c>
      <c r="P39" s="20"/>
      <c r="Q39" s="15"/>
      <c r="R39" s="20">
        <v>7.6</v>
      </c>
      <c r="S39" s="21">
        <v>22.87</v>
      </c>
      <c r="T39" s="20">
        <v>1.3</v>
      </c>
      <c r="U39" s="20">
        <v>4.2</v>
      </c>
      <c r="V39" s="20">
        <v>7.1</v>
      </c>
      <c r="W39" s="15">
        <v>0.6444444444444445</v>
      </c>
      <c r="X39" s="22" t="s">
        <v>53</v>
      </c>
    </row>
    <row r="40" spans="2:24" ht="13.5">
      <c r="B40" s="18"/>
      <c r="C40" s="19">
        <v>23</v>
      </c>
      <c r="D40" s="20">
        <v>28.7</v>
      </c>
      <c r="E40" s="20">
        <v>35.1</v>
      </c>
      <c r="F40" s="14">
        <v>0.5701388888888889</v>
      </c>
      <c r="G40" s="20">
        <v>24.1</v>
      </c>
      <c r="H40" s="15">
        <v>0.225</v>
      </c>
      <c r="I40" s="20">
        <v>73.1</v>
      </c>
      <c r="J40" s="20">
        <v>95.4</v>
      </c>
      <c r="K40" s="20">
        <v>45.1</v>
      </c>
      <c r="L40" s="20">
        <v>31.2</v>
      </c>
      <c r="M40" s="20">
        <v>33.7</v>
      </c>
      <c r="N40" s="20">
        <v>29.1</v>
      </c>
      <c r="O40" s="20">
        <v>0</v>
      </c>
      <c r="P40" s="20"/>
      <c r="Q40" s="15"/>
      <c r="R40" s="20">
        <v>6.9</v>
      </c>
      <c r="S40" s="21">
        <v>20.16</v>
      </c>
      <c r="T40" s="20">
        <v>1.2</v>
      </c>
      <c r="U40" s="20">
        <v>3.9</v>
      </c>
      <c r="V40" s="20">
        <v>7.7</v>
      </c>
      <c r="W40" s="15">
        <v>0.5701388888888889</v>
      </c>
      <c r="X40" s="22" t="s">
        <v>53</v>
      </c>
    </row>
    <row r="41" spans="2:24" ht="13.5">
      <c r="B41" s="18"/>
      <c r="C41" s="19">
        <v>24</v>
      </c>
      <c r="D41" s="20">
        <v>28.3</v>
      </c>
      <c r="E41" s="20">
        <v>35.7</v>
      </c>
      <c r="F41" s="14">
        <v>0.5895833333333333</v>
      </c>
      <c r="G41" s="20">
        <v>24.4</v>
      </c>
      <c r="H41" s="15">
        <v>0.02291666666666667</v>
      </c>
      <c r="I41" s="20">
        <v>70.6</v>
      </c>
      <c r="J41" s="20">
        <v>86.8</v>
      </c>
      <c r="K41" s="20">
        <v>40</v>
      </c>
      <c r="L41" s="20">
        <v>31.2</v>
      </c>
      <c r="M41" s="20">
        <v>34.4</v>
      </c>
      <c r="N41" s="20">
        <v>28.9</v>
      </c>
      <c r="O41" s="20">
        <v>0</v>
      </c>
      <c r="P41" s="20"/>
      <c r="Q41" s="15"/>
      <c r="R41" s="20">
        <v>8.1</v>
      </c>
      <c r="S41" s="21">
        <v>21.22</v>
      </c>
      <c r="T41" s="20">
        <v>1.3</v>
      </c>
      <c r="U41" s="20">
        <v>3.6</v>
      </c>
      <c r="V41" s="20">
        <v>7.3</v>
      </c>
      <c r="W41" s="15">
        <v>0.7076388888888889</v>
      </c>
      <c r="X41" s="22" t="s">
        <v>53</v>
      </c>
    </row>
    <row r="42" spans="2:24" ht="13.5">
      <c r="B42" s="18"/>
      <c r="C42" s="19">
        <v>25</v>
      </c>
      <c r="D42" s="20">
        <v>29.2</v>
      </c>
      <c r="E42" s="20">
        <v>35.6</v>
      </c>
      <c r="F42" s="14">
        <v>0.6319444444444444</v>
      </c>
      <c r="G42" s="20">
        <v>24</v>
      </c>
      <c r="H42" s="15">
        <v>0.11597222222222221</v>
      </c>
      <c r="I42" s="20">
        <v>69.1</v>
      </c>
      <c r="J42" s="20">
        <v>87.2</v>
      </c>
      <c r="K42" s="20">
        <v>45.9</v>
      </c>
      <c r="L42" s="20">
        <v>31.6</v>
      </c>
      <c r="M42" s="20">
        <v>34.8</v>
      </c>
      <c r="N42" s="20">
        <v>29</v>
      </c>
      <c r="O42" s="20">
        <v>0</v>
      </c>
      <c r="P42" s="20"/>
      <c r="Q42" s="15"/>
      <c r="R42" s="20">
        <v>10</v>
      </c>
      <c r="S42" s="21">
        <v>23.82</v>
      </c>
      <c r="T42" s="20">
        <v>1.2</v>
      </c>
      <c r="U42" s="20">
        <v>4</v>
      </c>
      <c r="V42" s="20">
        <v>8.4</v>
      </c>
      <c r="W42" s="15">
        <v>0.5583333333333333</v>
      </c>
      <c r="X42" s="22" t="s">
        <v>53</v>
      </c>
    </row>
    <row r="43" spans="2:24" ht="13.5">
      <c r="B43" s="43" t="s">
        <v>28</v>
      </c>
      <c r="C43" s="23" t="s">
        <v>22</v>
      </c>
      <c r="D43" s="13">
        <f>SUM(D38:D42)</f>
        <v>141.2</v>
      </c>
      <c r="E43" s="13">
        <f>SUM(E38:E42)</f>
        <v>171.49999999999997</v>
      </c>
      <c r="F43" s="24"/>
      <c r="G43" s="13">
        <f>SUM(G38:G42)</f>
        <v>117.4</v>
      </c>
      <c r="H43" s="25"/>
      <c r="I43" s="13">
        <f aca="true" t="shared" si="12" ref="I43:P43">SUM(I38:I42)</f>
        <v>367.9</v>
      </c>
      <c r="J43" s="13">
        <f t="shared" si="12"/>
        <v>455.9</v>
      </c>
      <c r="K43" s="13">
        <f t="shared" si="12"/>
        <v>249.8</v>
      </c>
      <c r="L43" s="13">
        <f t="shared" si="12"/>
        <v>155.5</v>
      </c>
      <c r="M43" s="13">
        <f t="shared" si="12"/>
        <v>170.89999999999998</v>
      </c>
      <c r="N43" s="13">
        <f t="shared" si="12"/>
        <v>143</v>
      </c>
      <c r="O43" s="13">
        <f t="shared" si="12"/>
        <v>0</v>
      </c>
      <c r="P43" s="13">
        <f t="shared" si="12"/>
        <v>0</v>
      </c>
      <c r="Q43" s="25"/>
      <c r="R43" s="13">
        <f>SUM(R38:R42)</f>
        <v>43.2</v>
      </c>
      <c r="S43" s="16">
        <f>SUM(S38:S42)</f>
        <v>114.63</v>
      </c>
      <c r="T43" s="13">
        <f>SUM(T38:T42)</f>
        <v>6.9</v>
      </c>
      <c r="U43" s="13">
        <f>SUM(U38:U42)</f>
        <v>20.5</v>
      </c>
      <c r="V43" s="13">
        <f>SUM(V38:V42)</f>
        <v>38.9</v>
      </c>
      <c r="W43" s="25"/>
      <c r="X43" s="17"/>
    </row>
    <row r="44" spans="2:24" ht="13.5">
      <c r="B44" s="44"/>
      <c r="C44" s="26" t="s">
        <v>3</v>
      </c>
      <c r="D44" s="27">
        <f>AVERAGE(D38:D42)</f>
        <v>28.24</v>
      </c>
      <c r="E44" s="27">
        <f>AVERAGE(E38:E42)</f>
        <v>34.3</v>
      </c>
      <c r="F44" s="28"/>
      <c r="G44" s="27">
        <f>AVERAGE(G38:G42)</f>
        <v>23.48</v>
      </c>
      <c r="H44" s="29"/>
      <c r="I44" s="27">
        <f aca="true" t="shared" si="13" ref="I44:N44">AVERAGE(I38:I42)</f>
        <v>73.58</v>
      </c>
      <c r="J44" s="27">
        <f t="shared" si="13"/>
        <v>91.17999999999999</v>
      </c>
      <c r="K44" s="27">
        <f t="shared" si="13"/>
        <v>49.96</v>
      </c>
      <c r="L44" s="27">
        <f t="shared" si="13"/>
        <v>31.1</v>
      </c>
      <c r="M44" s="27">
        <f t="shared" si="13"/>
        <v>34.17999999999999</v>
      </c>
      <c r="N44" s="27">
        <f t="shared" si="13"/>
        <v>28.6</v>
      </c>
      <c r="O44" s="30"/>
      <c r="P44" s="30"/>
      <c r="Q44" s="29"/>
      <c r="R44" s="30"/>
      <c r="S44" s="31">
        <f>AVERAGE(S38:S42)</f>
        <v>22.926</v>
      </c>
      <c r="T44" s="27">
        <f>AVERAGE(T38:T42)</f>
        <v>1.3800000000000001</v>
      </c>
      <c r="U44" s="27">
        <f>AVERAGE(U38:U42)</f>
        <v>4.1</v>
      </c>
      <c r="V44" s="27">
        <f>AVERAGE(V38:V42)</f>
        <v>7.779999999999999</v>
      </c>
      <c r="W44" s="29"/>
      <c r="X44" s="32"/>
    </row>
    <row r="45" spans="2:24" ht="13.5">
      <c r="B45" s="18"/>
      <c r="C45" s="19">
        <v>26</v>
      </c>
      <c r="D45" s="13">
        <v>28.2</v>
      </c>
      <c r="E45" s="13">
        <v>33</v>
      </c>
      <c r="F45" s="14">
        <v>0.44236111111111115</v>
      </c>
      <c r="G45" s="13">
        <v>23.9</v>
      </c>
      <c r="H45" s="15">
        <v>0.17430555555555557</v>
      </c>
      <c r="I45" s="13">
        <v>75.7</v>
      </c>
      <c r="J45" s="13">
        <v>89.9</v>
      </c>
      <c r="K45" s="13">
        <v>55.5</v>
      </c>
      <c r="L45" s="13">
        <v>31.2</v>
      </c>
      <c r="M45" s="13">
        <v>33.4</v>
      </c>
      <c r="N45" s="13">
        <v>29.2</v>
      </c>
      <c r="O45" s="13">
        <v>0</v>
      </c>
      <c r="P45" s="13"/>
      <c r="Q45" s="15"/>
      <c r="R45" s="13">
        <v>4.7</v>
      </c>
      <c r="S45" s="16">
        <v>17.13</v>
      </c>
      <c r="T45" s="13">
        <v>1.3</v>
      </c>
      <c r="U45" s="13">
        <v>3.8</v>
      </c>
      <c r="V45" s="13">
        <v>6.3</v>
      </c>
      <c r="W45" s="15">
        <v>0.5909722222222222</v>
      </c>
      <c r="X45" s="17" t="s">
        <v>53</v>
      </c>
    </row>
    <row r="46" spans="2:24" ht="13.5">
      <c r="B46" s="18"/>
      <c r="C46" s="19">
        <v>27</v>
      </c>
      <c r="D46" s="20">
        <v>28.3</v>
      </c>
      <c r="E46" s="20">
        <v>34.5</v>
      </c>
      <c r="F46" s="14">
        <v>0.6604166666666667</v>
      </c>
      <c r="G46" s="20">
        <v>23.5</v>
      </c>
      <c r="H46" s="15">
        <v>0.25972222222222224</v>
      </c>
      <c r="I46" s="20">
        <v>72.4</v>
      </c>
      <c r="J46" s="20">
        <v>94</v>
      </c>
      <c r="K46" s="20">
        <v>40.8</v>
      </c>
      <c r="L46" s="20">
        <v>31.4</v>
      </c>
      <c r="M46" s="20">
        <v>34.4</v>
      </c>
      <c r="N46" s="20">
        <v>28.8</v>
      </c>
      <c r="O46" s="20">
        <v>0</v>
      </c>
      <c r="P46" s="20"/>
      <c r="Q46" s="15"/>
      <c r="R46" s="20">
        <v>9.1</v>
      </c>
      <c r="S46" s="21">
        <v>22.72</v>
      </c>
      <c r="T46" s="20">
        <v>1.4</v>
      </c>
      <c r="U46" s="20">
        <v>3.5</v>
      </c>
      <c r="V46" s="20">
        <v>7</v>
      </c>
      <c r="W46" s="15">
        <v>0.5868055555555556</v>
      </c>
      <c r="X46" s="22" t="s">
        <v>53</v>
      </c>
    </row>
    <row r="47" spans="2:24" ht="13.5">
      <c r="B47" s="18"/>
      <c r="C47" s="19">
        <v>28</v>
      </c>
      <c r="D47" s="20">
        <v>26.6</v>
      </c>
      <c r="E47" s="20">
        <v>32.9</v>
      </c>
      <c r="F47" s="14">
        <v>0.5326388888888889</v>
      </c>
      <c r="G47" s="20">
        <v>23.4</v>
      </c>
      <c r="H47" s="15">
        <v>0.24305555555555555</v>
      </c>
      <c r="I47" s="20">
        <v>77.7</v>
      </c>
      <c r="J47" s="20">
        <v>89</v>
      </c>
      <c r="K47" s="20">
        <v>49.5</v>
      </c>
      <c r="L47" s="20">
        <v>30.6</v>
      </c>
      <c r="M47" s="20">
        <v>32.5</v>
      </c>
      <c r="N47" s="20">
        <v>29</v>
      </c>
      <c r="O47" s="20">
        <v>0</v>
      </c>
      <c r="P47" s="20"/>
      <c r="Q47" s="15"/>
      <c r="R47" s="20">
        <v>3.2</v>
      </c>
      <c r="S47" s="21">
        <v>13.35</v>
      </c>
      <c r="T47" s="20">
        <v>1.3</v>
      </c>
      <c r="U47" s="20">
        <v>3.3</v>
      </c>
      <c r="V47" s="20">
        <v>7.4</v>
      </c>
      <c r="W47" s="15">
        <v>0.6326388888888889</v>
      </c>
      <c r="X47" s="22" t="s">
        <v>53</v>
      </c>
    </row>
    <row r="48" spans="2:24" ht="13.5">
      <c r="B48" s="18"/>
      <c r="C48" s="19">
        <v>29</v>
      </c>
      <c r="D48" s="20">
        <v>26.6</v>
      </c>
      <c r="E48" s="20">
        <v>31.6</v>
      </c>
      <c r="F48" s="14">
        <v>0.5583333333333333</v>
      </c>
      <c r="G48" s="20">
        <v>24.2</v>
      </c>
      <c r="H48" s="15">
        <v>0.015277777777777777</v>
      </c>
      <c r="I48" s="20">
        <v>83.6</v>
      </c>
      <c r="J48" s="20">
        <v>89.6</v>
      </c>
      <c r="K48" s="20">
        <v>67</v>
      </c>
      <c r="L48" s="20">
        <v>29.4</v>
      </c>
      <c r="M48" s="20">
        <v>30.7</v>
      </c>
      <c r="N48" s="20">
        <v>28.5</v>
      </c>
      <c r="O48" s="20">
        <v>0</v>
      </c>
      <c r="P48" s="20"/>
      <c r="Q48" s="15"/>
      <c r="R48" s="20">
        <v>0</v>
      </c>
      <c r="S48" s="21">
        <v>6.68</v>
      </c>
      <c r="T48" s="20">
        <v>0.9</v>
      </c>
      <c r="U48" s="20">
        <v>2</v>
      </c>
      <c r="V48" s="20">
        <v>3.5</v>
      </c>
      <c r="W48" s="15">
        <v>0.02638888888888889</v>
      </c>
      <c r="X48" s="22" t="s">
        <v>58</v>
      </c>
    </row>
    <row r="49" spans="2:24" ht="13.5">
      <c r="B49" s="18"/>
      <c r="C49" s="19">
        <v>30</v>
      </c>
      <c r="D49" s="20">
        <v>26.9</v>
      </c>
      <c r="E49" s="20">
        <v>30.3</v>
      </c>
      <c r="F49" s="14">
        <v>0.65</v>
      </c>
      <c r="G49" s="20">
        <v>25.1</v>
      </c>
      <c r="H49" s="15">
        <v>0.4680555555555555</v>
      </c>
      <c r="I49" s="20">
        <v>89.1</v>
      </c>
      <c r="J49" s="20">
        <v>97.4</v>
      </c>
      <c r="K49" s="20">
        <v>74.8</v>
      </c>
      <c r="L49" s="20">
        <v>28.9</v>
      </c>
      <c r="M49" s="20">
        <v>30.2</v>
      </c>
      <c r="N49" s="20">
        <v>28</v>
      </c>
      <c r="O49" s="20">
        <v>15</v>
      </c>
      <c r="P49" s="20">
        <v>10</v>
      </c>
      <c r="Q49" s="15">
        <v>0.4166666666666667</v>
      </c>
      <c r="R49" s="20">
        <v>0.5</v>
      </c>
      <c r="S49" s="21">
        <v>7.29</v>
      </c>
      <c r="T49" s="20">
        <v>1</v>
      </c>
      <c r="U49" s="20">
        <v>2.2</v>
      </c>
      <c r="V49" s="20">
        <v>4.8</v>
      </c>
      <c r="W49" s="15">
        <v>0.4284722222222222</v>
      </c>
      <c r="X49" s="22" t="s">
        <v>65</v>
      </c>
    </row>
    <row r="50" spans="2:24" ht="24">
      <c r="B50" s="18"/>
      <c r="C50" s="19">
        <v>31</v>
      </c>
      <c r="D50" s="20">
        <v>28.8</v>
      </c>
      <c r="E50" s="20">
        <v>34.9</v>
      </c>
      <c r="F50" s="14">
        <v>0.6729166666666666</v>
      </c>
      <c r="G50" s="20">
        <v>25.3</v>
      </c>
      <c r="H50" s="15">
        <v>0.25833333333333336</v>
      </c>
      <c r="I50" s="20">
        <v>82.5</v>
      </c>
      <c r="J50" s="20">
        <v>98.6</v>
      </c>
      <c r="K50" s="20">
        <v>52.6</v>
      </c>
      <c r="L50" s="20">
        <v>30.2</v>
      </c>
      <c r="M50" s="20">
        <v>33.3</v>
      </c>
      <c r="N50" s="20">
        <v>27.9</v>
      </c>
      <c r="O50" s="20">
        <v>1</v>
      </c>
      <c r="P50" s="20">
        <v>0.5</v>
      </c>
      <c r="Q50" s="38" t="s">
        <v>83</v>
      </c>
      <c r="R50" s="20">
        <v>6.5</v>
      </c>
      <c r="S50" s="21">
        <v>18.89</v>
      </c>
      <c r="T50" s="20">
        <v>1.2</v>
      </c>
      <c r="U50" s="20">
        <v>3.7</v>
      </c>
      <c r="V50" s="20">
        <v>6.9</v>
      </c>
      <c r="W50" s="15">
        <v>0.5756944444444444</v>
      </c>
      <c r="X50" s="22" t="s">
        <v>59</v>
      </c>
    </row>
    <row r="51" spans="2:24" ht="13.5">
      <c r="B51" s="43" t="s">
        <v>29</v>
      </c>
      <c r="C51" s="23" t="s">
        <v>22</v>
      </c>
      <c r="D51" s="13">
        <f>SUM(D45:D50)</f>
        <v>165.4</v>
      </c>
      <c r="E51" s="13">
        <f>SUM(E45:E50)</f>
        <v>197.20000000000002</v>
      </c>
      <c r="F51" s="24"/>
      <c r="G51" s="13">
        <f>SUM(G45:G50)</f>
        <v>145.4</v>
      </c>
      <c r="H51" s="25"/>
      <c r="I51" s="13">
        <f aca="true" t="shared" si="14" ref="I51:P51">SUM(I45:I50)</f>
        <v>481</v>
      </c>
      <c r="J51" s="13">
        <f t="shared" si="14"/>
        <v>558.5</v>
      </c>
      <c r="K51" s="13">
        <f t="shared" si="14"/>
        <v>340.20000000000005</v>
      </c>
      <c r="L51" s="13">
        <f t="shared" si="14"/>
        <v>181.7</v>
      </c>
      <c r="M51" s="13">
        <f t="shared" si="14"/>
        <v>194.5</v>
      </c>
      <c r="N51" s="13">
        <f t="shared" si="14"/>
        <v>171.4</v>
      </c>
      <c r="O51" s="13">
        <f t="shared" si="14"/>
        <v>16</v>
      </c>
      <c r="P51" s="13">
        <f t="shared" si="14"/>
        <v>10.5</v>
      </c>
      <c r="Q51" s="25"/>
      <c r="R51" s="13">
        <f>SUM(R45:R50)</f>
        <v>24</v>
      </c>
      <c r="S51" s="16">
        <f>SUM(S45:S50)</f>
        <v>86.06</v>
      </c>
      <c r="T51" s="13">
        <f>SUM(T45:T50)</f>
        <v>7.1000000000000005</v>
      </c>
      <c r="U51" s="13">
        <f>SUM(U45:U50)</f>
        <v>18.5</v>
      </c>
      <c r="V51" s="13">
        <f>SUM(V45:V50)</f>
        <v>35.900000000000006</v>
      </c>
      <c r="W51" s="25"/>
      <c r="X51" s="17"/>
    </row>
    <row r="52" spans="2:24" ht="13.5">
      <c r="B52" s="44"/>
      <c r="C52" s="26" t="s">
        <v>3</v>
      </c>
      <c r="D52" s="27">
        <f>AVERAGE(D45:D50)</f>
        <v>27.566666666666666</v>
      </c>
      <c r="E52" s="27">
        <f>AVERAGE(E45:E50)</f>
        <v>32.86666666666667</v>
      </c>
      <c r="F52" s="28"/>
      <c r="G52" s="27">
        <f>AVERAGE(G45:G50)</f>
        <v>24.233333333333334</v>
      </c>
      <c r="H52" s="29"/>
      <c r="I52" s="27">
        <f aca="true" t="shared" si="15" ref="I52:N52">AVERAGE(I45:I50)</f>
        <v>80.16666666666667</v>
      </c>
      <c r="J52" s="27">
        <f t="shared" si="15"/>
        <v>93.08333333333333</v>
      </c>
      <c r="K52" s="27">
        <f t="shared" si="15"/>
        <v>56.70000000000001</v>
      </c>
      <c r="L52" s="27">
        <f t="shared" si="15"/>
        <v>30.28333333333333</v>
      </c>
      <c r="M52" s="27">
        <f t="shared" si="15"/>
        <v>32.416666666666664</v>
      </c>
      <c r="N52" s="27">
        <f t="shared" si="15"/>
        <v>28.566666666666666</v>
      </c>
      <c r="O52" s="30"/>
      <c r="P52" s="30"/>
      <c r="Q52" s="29"/>
      <c r="R52" s="30"/>
      <c r="S52" s="31">
        <f>AVERAGE(S45:S50)</f>
        <v>14.343333333333334</v>
      </c>
      <c r="T52" s="27">
        <f>AVERAGE(T45:T50)</f>
        <v>1.1833333333333333</v>
      </c>
      <c r="U52" s="27">
        <f>AVERAGE(U45:U50)</f>
        <v>3.0833333333333335</v>
      </c>
      <c r="V52" s="27">
        <f>AVERAGE(V45:V50)</f>
        <v>5.983333333333334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306.59999999999997</v>
      </c>
      <c r="E53" s="13">
        <f>SUM(E38:E42,E45:E50)</f>
        <v>368.7</v>
      </c>
      <c r="F53" s="24"/>
      <c r="G53" s="13">
        <f>SUM(G38:G42,G45:G50)</f>
        <v>262.8</v>
      </c>
      <c r="H53" s="25"/>
      <c r="I53" s="13">
        <f aca="true" t="shared" si="16" ref="I53:P53">SUM(I38:I42,I45:I50)</f>
        <v>848.9000000000001</v>
      </c>
      <c r="J53" s="13">
        <f t="shared" si="16"/>
        <v>1014.4</v>
      </c>
      <c r="K53" s="13">
        <f t="shared" si="16"/>
        <v>590</v>
      </c>
      <c r="L53" s="13">
        <f t="shared" si="16"/>
        <v>337.19999999999993</v>
      </c>
      <c r="M53" s="13">
        <f t="shared" si="16"/>
        <v>365.4</v>
      </c>
      <c r="N53" s="13">
        <f t="shared" si="16"/>
        <v>314.4</v>
      </c>
      <c r="O53" s="13">
        <f t="shared" si="16"/>
        <v>16</v>
      </c>
      <c r="P53" s="13">
        <f t="shared" si="16"/>
        <v>10.5</v>
      </c>
      <c r="Q53" s="25"/>
      <c r="R53" s="13">
        <f>SUM(R38:R42,R45:R50)</f>
        <v>67.20000000000002</v>
      </c>
      <c r="S53" s="16">
        <f>SUM(S38:S42,S45:S50)</f>
        <v>200.69</v>
      </c>
      <c r="T53" s="13">
        <f>SUM(T38:T42,T45:T50)</f>
        <v>14.000000000000002</v>
      </c>
      <c r="U53" s="13">
        <f>SUM(U38:U42,U45:U50)</f>
        <v>39.00000000000001</v>
      </c>
      <c r="V53" s="13">
        <f>SUM(V38:V42,V45:V50)</f>
        <v>74.8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27.87272727272727</v>
      </c>
      <c r="E54" s="27">
        <f>AVERAGE(E38:E42,E45:E50)</f>
        <v>33.518181818181816</v>
      </c>
      <c r="F54" s="28"/>
      <c r="G54" s="27">
        <f>AVERAGE(G38:G42,G45:G50)</f>
        <v>23.89090909090909</v>
      </c>
      <c r="H54" s="29"/>
      <c r="I54" s="27">
        <f aca="true" t="shared" si="17" ref="I54:N54">AVERAGE(I38:I42,I45:I50)</f>
        <v>77.17272727272729</v>
      </c>
      <c r="J54" s="27">
        <f t="shared" si="17"/>
        <v>92.21818181818182</v>
      </c>
      <c r="K54" s="27">
        <f t="shared" si="17"/>
        <v>53.63636363636363</v>
      </c>
      <c r="L54" s="27">
        <f t="shared" si="17"/>
        <v>30.65454545454545</v>
      </c>
      <c r="M54" s="27">
        <f t="shared" si="17"/>
        <v>33.21818181818182</v>
      </c>
      <c r="N54" s="27">
        <f t="shared" si="17"/>
        <v>28.58181818181818</v>
      </c>
      <c r="O54" s="30"/>
      <c r="P54" s="30"/>
      <c r="Q54" s="29"/>
      <c r="R54" s="30"/>
      <c r="S54" s="31">
        <f>AVERAGE(S38:S42,S45:S50)</f>
        <v>18.244545454545456</v>
      </c>
      <c r="T54" s="27">
        <f>AVERAGE(T38:T42,T45:T50)</f>
        <v>1.272727272727273</v>
      </c>
      <c r="U54" s="27">
        <f>AVERAGE(U38:U42,U45:U50)</f>
        <v>3.5454545454545463</v>
      </c>
      <c r="V54" s="27">
        <f>AVERAGE(V38:V42,V45:V50)</f>
        <v>6.8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842.1999999999999</v>
      </c>
      <c r="E55" s="13">
        <f>SUM(E6:E10,E13:E17,E22:E26,E29:E33,E38:E42,E45:E50)</f>
        <v>1001.2</v>
      </c>
      <c r="F55" s="24"/>
      <c r="G55" s="13">
        <f>SUM(G6:G10,G13:G17,G22:G26,G29:G33,G38:G42,G45:G50)</f>
        <v>719.4999999999999</v>
      </c>
      <c r="H55" s="25"/>
      <c r="I55" s="13">
        <f aca="true" t="shared" si="18" ref="I55:O55">SUM(I6:I10,I13:I17,I22:I26,I29:I33,I38:I42,I45:I50)</f>
        <v>2416.1999999999994</v>
      </c>
      <c r="J55" s="13">
        <f t="shared" si="18"/>
        <v>2900.3999999999996</v>
      </c>
      <c r="K55" s="13">
        <f t="shared" si="18"/>
        <v>1772.6</v>
      </c>
      <c r="L55" s="13">
        <f t="shared" si="18"/>
        <v>919.1000000000003</v>
      </c>
      <c r="M55" s="13">
        <f t="shared" si="18"/>
        <v>999.3000000000001</v>
      </c>
      <c r="N55" s="13">
        <f t="shared" si="18"/>
        <v>853.8</v>
      </c>
      <c r="O55" s="13">
        <f t="shared" si="18"/>
        <v>40</v>
      </c>
      <c r="P55" s="13"/>
      <c r="Q55" s="25"/>
      <c r="R55" s="13">
        <f>SUM(R6:R10,R13:R17,R22:R26,R29:R33,R38:R42,R45:R50)</f>
        <v>197.19999999999996</v>
      </c>
      <c r="S55" s="16">
        <f>SUM(S6:S10,S13:S17,S22:S26,S29:S33,S38:S42,S45:S50)</f>
        <v>595.3800000000001</v>
      </c>
      <c r="T55" s="13">
        <f>SUM(T6:T10,T13:T17,T22:T26,T29:T33,T38:T42,T45:T50)</f>
        <v>42.89999999999999</v>
      </c>
      <c r="U55" s="13">
        <f>SUM(U6:U10,U13:U17,U22:U26,U29:U33,U38:U42,U45:U50)</f>
        <v>113.2</v>
      </c>
      <c r="V55" s="13">
        <f>SUM(V6:V10,V13:V17,V22:V26,V29:V33,V38:V42,V45:V50)</f>
        <v>250.29999999999998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27.167741935483868</v>
      </c>
      <c r="E56" s="27">
        <f>AVERAGE(E6:E10,E13:E17,E22:E26,E29:E33,E38:E42,E45:E50)</f>
        <v>32.29677419354839</v>
      </c>
      <c r="F56" s="28"/>
      <c r="G56" s="27">
        <f>AVERAGE(G6:G10,G13:G17,G22:G26,G29:G33,G38:G42,G45:G50)</f>
        <v>23.209677419354836</v>
      </c>
      <c r="H56" s="29"/>
      <c r="I56" s="27">
        <f aca="true" t="shared" si="19" ref="I56:N56">AVERAGE(I6:I10,I13:I17,I22:I26,I29:I33,I38:I42,I45:I50)</f>
        <v>77.94193548387095</v>
      </c>
      <c r="J56" s="27">
        <f t="shared" si="19"/>
        <v>93.56129032258063</v>
      </c>
      <c r="K56" s="27">
        <f t="shared" si="19"/>
        <v>57.18064516129032</v>
      </c>
      <c r="L56" s="27">
        <f t="shared" si="19"/>
        <v>29.6483870967742</v>
      </c>
      <c r="M56" s="27">
        <f t="shared" si="19"/>
        <v>32.23548387096774</v>
      </c>
      <c r="N56" s="27">
        <f t="shared" si="19"/>
        <v>27.541935483870965</v>
      </c>
      <c r="O56" s="30"/>
      <c r="P56" s="30"/>
      <c r="Q56" s="29"/>
      <c r="R56" s="30"/>
      <c r="S56" s="31">
        <f>AVERAGE(S6:S10,S13:S17,S22:S26,S29:S33,S38:S42,S45:S50)</f>
        <v>19.205806451612908</v>
      </c>
      <c r="T56" s="27">
        <f>AVERAGE(T6:T10,T13:T17,T22:T26,T29:T33,T38:T42,T45:T50)</f>
        <v>1.3838709677419352</v>
      </c>
      <c r="U56" s="27">
        <f>AVERAGE(U6:U10,U13:U17,U22:U26,U29:U33,U38:U42,U45:U50)</f>
        <v>3.6516129032258067</v>
      </c>
      <c r="V56" s="27">
        <f>AVERAGE(V6:V10,V13:V17,V22:V26,V29:V33,V38:V42,V45:V50)</f>
        <v>8.074193548387097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3937007874015748" header="0.5118110236220472" footer="0.5118110236220472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 t="s">
        <v>38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28.9</v>
      </c>
      <c r="E6" s="13">
        <v>34.1</v>
      </c>
      <c r="F6" s="14">
        <v>0.6479166666666667</v>
      </c>
      <c r="G6" s="13">
        <v>25.1</v>
      </c>
      <c r="H6" s="15">
        <v>0.13541666666666666</v>
      </c>
      <c r="I6" s="13">
        <v>77.2</v>
      </c>
      <c r="J6" s="13">
        <v>93.8</v>
      </c>
      <c r="K6" s="13">
        <v>55.8</v>
      </c>
      <c r="L6" s="13">
        <v>30.8</v>
      </c>
      <c r="M6" s="13">
        <v>33.3</v>
      </c>
      <c r="N6" s="13">
        <v>28.6</v>
      </c>
      <c r="O6" s="13">
        <v>0</v>
      </c>
      <c r="P6" s="13"/>
      <c r="Q6" s="15"/>
      <c r="R6" s="13">
        <v>6.6</v>
      </c>
      <c r="S6" s="16">
        <v>18.3</v>
      </c>
      <c r="T6" s="13">
        <v>1.4</v>
      </c>
      <c r="U6" s="13">
        <v>3.6</v>
      </c>
      <c r="V6" s="13">
        <v>8.3</v>
      </c>
      <c r="W6" s="15">
        <v>0.3819444444444444</v>
      </c>
      <c r="X6" s="17" t="s">
        <v>53</v>
      </c>
    </row>
    <row r="7" spans="2:24" ht="13.5">
      <c r="B7" s="18"/>
      <c r="C7" s="19">
        <v>2</v>
      </c>
      <c r="D7" s="20">
        <v>27.8</v>
      </c>
      <c r="E7" s="20">
        <v>32.7</v>
      </c>
      <c r="F7" s="14">
        <v>0.6326388888888889</v>
      </c>
      <c r="G7" s="20">
        <v>24.3</v>
      </c>
      <c r="H7" s="15">
        <v>0.2152777777777778</v>
      </c>
      <c r="I7" s="20">
        <v>80.3</v>
      </c>
      <c r="J7" s="20">
        <v>98.8</v>
      </c>
      <c r="K7" s="20">
        <v>55.9</v>
      </c>
      <c r="L7" s="20">
        <v>30.5</v>
      </c>
      <c r="M7" s="20">
        <v>33.6</v>
      </c>
      <c r="N7" s="20">
        <v>26.4</v>
      </c>
      <c r="O7" s="20">
        <v>13</v>
      </c>
      <c r="P7" s="20">
        <v>13</v>
      </c>
      <c r="Q7" s="15">
        <v>0.125</v>
      </c>
      <c r="R7" s="20">
        <v>7.1</v>
      </c>
      <c r="S7" s="21">
        <v>21.73</v>
      </c>
      <c r="T7" s="20">
        <v>1.3</v>
      </c>
      <c r="U7" s="20">
        <v>3.8</v>
      </c>
      <c r="V7" s="20">
        <v>7.5</v>
      </c>
      <c r="W7" s="15">
        <v>0.60625</v>
      </c>
      <c r="X7" s="22" t="s">
        <v>53</v>
      </c>
    </row>
    <row r="8" spans="2:24" ht="13.5">
      <c r="B8" s="18"/>
      <c r="C8" s="19">
        <v>3</v>
      </c>
      <c r="D8" s="20">
        <v>27.2</v>
      </c>
      <c r="E8" s="20">
        <v>32.7</v>
      </c>
      <c r="F8" s="14">
        <v>0.60625</v>
      </c>
      <c r="G8" s="20">
        <v>22.2</v>
      </c>
      <c r="H8" s="15">
        <v>0.1909722222222222</v>
      </c>
      <c r="I8" s="20">
        <v>70.9</v>
      </c>
      <c r="J8" s="20">
        <v>92.7</v>
      </c>
      <c r="K8" s="20">
        <v>49.8</v>
      </c>
      <c r="L8" s="20">
        <v>30.6</v>
      </c>
      <c r="M8" s="20">
        <v>33.4</v>
      </c>
      <c r="N8" s="20">
        <v>28.1</v>
      </c>
      <c r="O8" s="20">
        <v>0</v>
      </c>
      <c r="P8" s="20"/>
      <c r="Q8" s="15"/>
      <c r="R8" s="20">
        <v>9.7</v>
      </c>
      <c r="S8" s="21">
        <v>23.03</v>
      </c>
      <c r="T8" s="20">
        <v>1.4</v>
      </c>
      <c r="U8" s="20">
        <v>4.1</v>
      </c>
      <c r="V8" s="20">
        <v>8.7</v>
      </c>
      <c r="W8" s="15">
        <v>0.4590277777777778</v>
      </c>
      <c r="X8" s="22" t="s">
        <v>56</v>
      </c>
    </row>
    <row r="9" spans="2:24" ht="13.5">
      <c r="B9" s="18"/>
      <c r="C9" s="19">
        <v>4</v>
      </c>
      <c r="D9" s="20">
        <v>27.5</v>
      </c>
      <c r="E9" s="20">
        <v>33.7</v>
      </c>
      <c r="F9" s="14">
        <v>0.5611111111111111</v>
      </c>
      <c r="G9" s="20">
        <v>23.4</v>
      </c>
      <c r="H9" s="15">
        <v>0.08958333333333333</v>
      </c>
      <c r="I9" s="20">
        <v>77.9</v>
      </c>
      <c r="J9" s="20">
        <v>90.9</v>
      </c>
      <c r="K9" s="20">
        <v>57</v>
      </c>
      <c r="L9" s="20">
        <v>30.6</v>
      </c>
      <c r="M9" s="20">
        <v>33.1</v>
      </c>
      <c r="N9" s="20">
        <v>28.6</v>
      </c>
      <c r="O9" s="20">
        <v>0</v>
      </c>
      <c r="P9" s="20"/>
      <c r="Q9" s="15"/>
      <c r="R9" s="20">
        <v>5</v>
      </c>
      <c r="S9" s="21">
        <v>17.44</v>
      </c>
      <c r="T9" s="20">
        <v>1.3</v>
      </c>
      <c r="U9" s="20">
        <v>4.5</v>
      </c>
      <c r="V9" s="20">
        <v>8.9</v>
      </c>
      <c r="W9" s="15">
        <v>0.6604166666666667</v>
      </c>
      <c r="X9" s="22" t="s">
        <v>65</v>
      </c>
    </row>
    <row r="10" spans="2:24" ht="13.5">
      <c r="B10" s="18"/>
      <c r="C10" s="19">
        <v>5</v>
      </c>
      <c r="D10" s="20">
        <v>28.1</v>
      </c>
      <c r="E10" s="20">
        <v>34.3</v>
      </c>
      <c r="F10" s="14">
        <v>0.5243055555555556</v>
      </c>
      <c r="G10" s="20">
        <v>24.8</v>
      </c>
      <c r="H10" s="15">
        <v>0.11388888888888889</v>
      </c>
      <c r="I10" s="20">
        <v>80</v>
      </c>
      <c r="J10" s="20">
        <v>97.3</v>
      </c>
      <c r="K10" s="20">
        <v>53.8</v>
      </c>
      <c r="L10" s="20">
        <v>30.9</v>
      </c>
      <c r="M10" s="20">
        <v>33.8</v>
      </c>
      <c r="N10" s="20">
        <v>28.8</v>
      </c>
      <c r="O10" s="20">
        <v>0.5</v>
      </c>
      <c r="P10" s="20">
        <v>0.5</v>
      </c>
      <c r="Q10" s="15">
        <v>0.8333333333333334</v>
      </c>
      <c r="R10" s="20">
        <v>6.7</v>
      </c>
      <c r="S10" s="21">
        <v>19.55</v>
      </c>
      <c r="T10" s="20">
        <v>1.2</v>
      </c>
      <c r="U10" s="20">
        <v>3.2</v>
      </c>
      <c r="V10" s="20">
        <v>9.5</v>
      </c>
      <c r="W10" s="15">
        <v>0.6354166666666666</v>
      </c>
      <c r="X10" s="22" t="s">
        <v>56</v>
      </c>
    </row>
    <row r="11" spans="2:24" ht="13.5">
      <c r="B11" s="43" t="s">
        <v>21</v>
      </c>
      <c r="C11" s="23" t="s">
        <v>22</v>
      </c>
      <c r="D11" s="13">
        <f>SUM(D6:D10)</f>
        <v>139.5</v>
      </c>
      <c r="E11" s="13">
        <f>SUM(E6:E10)</f>
        <v>167.5</v>
      </c>
      <c r="F11" s="24"/>
      <c r="G11" s="13">
        <f>SUM(G6:G10)</f>
        <v>119.8</v>
      </c>
      <c r="H11" s="25"/>
      <c r="I11" s="13">
        <f aca="true" t="shared" si="0" ref="I11:P11">SUM(I6:I10)</f>
        <v>386.3</v>
      </c>
      <c r="J11" s="13">
        <f t="shared" si="0"/>
        <v>473.50000000000006</v>
      </c>
      <c r="K11" s="13">
        <f t="shared" si="0"/>
        <v>272.3</v>
      </c>
      <c r="L11" s="13">
        <f t="shared" si="0"/>
        <v>153.4</v>
      </c>
      <c r="M11" s="13">
        <f t="shared" si="0"/>
        <v>167.2</v>
      </c>
      <c r="N11" s="13">
        <f t="shared" si="0"/>
        <v>140.5</v>
      </c>
      <c r="O11" s="13">
        <f t="shared" si="0"/>
        <v>13.5</v>
      </c>
      <c r="P11" s="13">
        <f t="shared" si="0"/>
        <v>13.5</v>
      </c>
      <c r="Q11" s="25"/>
      <c r="R11" s="13">
        <f>SUM(R6:R10)</f>
        <v>35.1</v>
      </c>
      <c r="S11" s="16">
        <f>SUM(S6:S10)</f>
        <v>100.05</v>
      </c>
      <c r="T11" s="13">
        <f>SUM(T6:T10)</f>
        <v>6.6</v>
      </c>
      <c r="U11" s="13">
        <f>SUM(U6:U10)</f>
        <v>19.2</v>
      </c>
      <c r="V11" s="13">
        <f>SUM(V6:V10)</f>
        <v>42.9</v>
      </c>
      <c r="W11" s="25"/>
      <c r="X11" s="17"/>
    </row>
    <row r="12" spans="2:24" ht="13.5">
      <c r="B12" s="44"/>
      <c r="C12" s="26" t="s">
        <v>3</v>
      </c>
      <c r="D12" s="27">
        <f>AVERAGE(D6:D10)</f>
        <v>27.9</v>
      </c>
      <c r="E12" s="27">
        <f>AVERAGE(E6:E10)</f>
        <v>33.5</v>
      </c>
      <c r="F12" s="28"/>
      <c r="G12" s="27">
        <f>AVERAGE(G6:G10)</f>
        <v>23.96</v>
      </c>
      <c r="H12" s="29"/>
      <c r="I12" s="27">
        <f aca="true" t="shared" si="1" ref="I12:N12">AVERAGE(I6:I10)</f>
        <v>77.26</v>
      </c>
      <c r="J12" s="27">
        <f t="shared" si="1"/>
        <v>94.70000000000002</v>
      </c>
      <c r="K12" s="27">
        <f t="shared" si="1"/>
        <v>54.46</v>
      </c>
      <c r="L12" s="27">
        <f t="shared" si="1"/>
        <v>30.68</v>
      </c>
      <c r="M12" s="27">
        <f t="shared" si="1"/>
        <v>33.44</v>
      </c>
      <c r="N12" s="27">
        <f t="shared" si="1"/>
        <v>28.1</v>
      </c>
      <c r="O12" s="30"/>
      <c r="P12" s="30"/>
      <c r="Q12" s="29"/>
      <c r="R12" s="30"/>
      <c r="S12" s="31">
        <f>AVERAGE(S6:S10)</f>
        <v>20.009999999999998</v>
      </c>
      <c r="T12" s="27">
        <f>AVERAGE(T6:T10)</f>
        <v>1.3199999999999998</v>
      </c>
      <c r="U12" s="27">
        <f>AVERAGE(U6:U10)</f>
        <v>3.84</v>
      </c>
      <c r="V12" s="27">
        <f>AVERAGE(V6:V10)</f>
        <v>8.58</v>
      </c>
      <c r="W12" s="29"/>
      <c r="X12" s="32"/>
    </row>
    <row r="13" spans="2:24" ht="13.5">
      <c r="B13" s="18"/>
      <c r="C13" s="19">
        <v>6</v>
      </c>
      <c r="D13" s="13">
        <v>28</v>
      </c>
      <c r="E13" s="13">
        <v>33.6</v>
      </c>
      <c r="F13" s="14">
        <v>0.686111111111111</v>
      </c>
      <c r="G13" s="13">
        <v>24.6</v>
      </c>
      <c r="H13" s="15">
        <v>0.2340277777777778</v>
      </c>
      <c r="I13" s="13">
        <v>81.2</v>
      </c>
      <c r="J13" s="13">
        <v>97.9</v>
      </c>
      <c r="K13" s="13">
        <v>55.6</v>
      </c>
      <c r="L13" s="13">
        <v>30.9</v>
      </c>
      <c r="M13" s="13">
        <v>33.5</v>
      </c>
      <c r="N13" s="13">
        <v>28.9</v>
      </c>
      <c r="O13" s="13">
        <v>2</v>
      </c>
      <c r="P13" s="13">
        <v>1</v>
      </c>
      <c r="Q13" s="15">
        <v>0.25</v>
      </c>
      <c r="R13" s="13">
        <v>7.4</v>
      </c>
      <c r="S13" s="16">
        <v>19.09</v>
      </c>
      <c r="T13" s="13">
        <v>1.2</v>
      </c>
      <c r="U13" s="13">
        <v>4.1</v>
      </c>
      <c r="V13" s="13">
        <v>7.8</v>
      </c>
      <c r="W13" s="15">
        <v>0.5888888888888889</v>
      </c>
      <c r="X13" s="17" t="s">
        <v>53</v>
      </c>
    </row>
    <row r="14" spans="2:24" ht="13.5">
      <c r="B14" s="18"/>
      <c r="C14" s="19">
        <v>7</v>
      </c>
      <c r="D14" s="20">
        <v>28.8</v>
      </c>
      <c r="E14" s="20">
        <v>35.2</v>
      </c>
      <c r="F14" s="14">
        <v>0.675</v>
      </c>
      <c r="G14" s="20">
        <v>23.6</v>
      </c>
      <c r="H14" s="15">
        <v>0.24027777777777778</v>
      </c>
      <c r="I14" s="20">
        <v>74.8</v>
      </c>
      <c r="J14" s="20">
        <v>94.7</v>
      </c>
      <c r="K14" s="20">
        <v>50.1</v>
      </c>
      <c r="L14" s="20">
        <v>31.2</v>
      </c>
      <c r="M14" s="20">
        <v>34.3</v>
      </c>
      <c r="N14" s="20">
        <v>28.7</v>
      </c>
      <c r="O14" s="20">
        <v>0</v>
      </c>
      <c r="P14" s="20"/>
      <c r="Q14" s="15"/>
      <c r="R14" s="20">
        <v>8.7</v>
      </c>
      <c r="S14" s="21">
        <v>23.6</v>
      </c>
      <c r="T14" s="20">
        <v>1.4</v>
      </c>
      <c r="U14" s="20">
        <v>4.2</v>
      </c>
      <c r="V14" s="20">
        <v>9.1</v>
      </c>
      <c r="W14" s="15">
        <v>0.4444444444444444</v>
      </c>
      <c r="X14" s="22" t="s">
        <v>56</v>
      </c>
    </row>
    <row r="15" spans="2:24" ht="13.5">
      <c r="B15" s="18"/>
      <c r="C15" s="19">
        <v>8</v>
      </c>
      <c r="D15" s="20">
        <v>29.4</v>
      </c>
      <c r="E15" s="20">
        <v>35.2</v>
      </c>
      <c r="F15" s="14">
        <v>0.579861111111111</v>
      </c>
      <c r="G15" s="20">
        <v>24.6</v>
      </c>
      <c r="H15" s="15">
        <v>0.21944444444444444</v>
      </c>
      <c r="I15" s="20">
        <v>73.9</v>
      </c>
      <c r="J15" s="20">
        <v>90.3</v>
      </c>
      <c r="K15" s="20">
        <v>52.2</v>
      </c>
      <c r="L15" s="20">
        <v>31.7</v>
      </c>
      <c r="M15" s="20">
        <v>34.7</v>
      </c>
      <c r="N15" s="20">
        <v>29.3</v>
      </c>
      <c r="O15" s="20">
        <v>0</v>
      </c>
      <c r="P15" s="20"/>
      <c r="Q15" s="15"/>
      <c r="R15" s="20">
        <v>8.5</v>
      </c>
      <c r="S15" s="21">
        <v>22.82</v>
      </c>
      <c r="T15" s="20">
        <v>1.3</v>
      </c>
      <c r="U15" s="20">
        <v>3.6</v>
      </c>
      <c r="V15" s="20">
        <v>7.1</v>
      </c>
      <c r="W15" s="15">
        <v>0.5291666666666667</v>
      </c>
      <c r="X15" s="22" t="s">
        <v>65</v>
      </c>
    </row>
    <row r="16" spans="2:24" ht="13.5">
      <c r="B16" s="18"/>
      <c r="C16" s="19">
        <v>9</v>
      </c>
      <c r="D16" s="20">
        <v>29.7</v>
      </c>
      <c r="E16" s="20">
        <v>36.7</v>
      </c>
      <c r="F16" s="14">
        <v>0.5625</v>
      </c>
      <c r="G16" s="20">
        <v>25.1</v>
      </c>
      <c r="H16" s="15">
        <v>0.175</v>
      </c>
      <c r="I16" s="20">
        <v>73.7</v>
      </c>
      <c r="J16" s="20">
        <v>89.4</v>
      </c>
      <c r="K16" s="20">
        <v>45.7</v>
      </c>
      <c r="L16" s="20">
        <v>31.9</v>
      </c>
      <c r="M16" s="20">
        <v>34.6</v>
      </c>
      <c r="N16" s="20">
        <v>29.7</v>
      </c>
      <c r="O16" s="20">
        <v>0</v>
      </c>
      <c r="P16" s="20"/>
      <c r="Q16" s="15"/>
      <c r="R16" s="20">
        <v>9.2</v>
      </c>
      <c r="S16" s="21">
        <v>21.54</v>
      </c>
      <c r="T16" s="20">
        <v>1.3</v>
      </c>
      <c r="U16" s="20">
        <v>2.9</v>
      </c>
      <c r="V16" s="20">
        <v>6.1</v>
      </c>
      <c r="W16" s="15">
        <v>0.47361111111111115</v>
      </c>
      <c r="X16" s="22" t="s">
        <v>53</v>
      </c>
    </row>
    <row r="17" spans="2:24" ht="13.5">
      <c r="B17" s="18"/>
      <c r="C17" s="19">
        <v>10</v>
      </c>
      <c r="D17" s="20">
        <v>29.9</v>
      </c>
      <c r="E17" s="20">
        <v>35.9</v>
      </c>
      <c r="F17" s="14">
        <v>0.5513888888888888</v>
      </c>
      <c r="G17" s="20">
        <v>24.5</v>
      </c>
      <c r="H17" s="15">
        <v>0.21875</v>
      </c>
      <c r="I17" s="20">
        <v>72.6</v>
      </c>
      <c r="J17" s="20">
        <v>89.4</v>
      </c>
      <c r="K17" s="20">
        <v>53.1</v>
      </c>
      <c r="L17" s="20">
        <v>32.1</v>
      </c>
      <c r="M17" s="20">
        <v>35</v>
      </c>
      <c r="N17" s="20">
        <v>29.6</v>
      </c>
      <c r="O17" s="20">
        <v>0</v>
      </c>
      <c r="P17" s="20"/>
      <c r="Q17" s="15"/>
      <c r="R17" s="20">
        <v>10.7</v>
      </c>
      <c r="S17" s="21">
        <v>23.82</v>
      </c>
      <c r="T17" s="20">
        <v>1.3</v>
      </c>
      <c r="U17" s="20">
        <v>3.5</v>
      </c>
      <c r="V17" s="20">
        <v>6.3</v>
      </c>
      <c r="W17" s="15">
        <v>0.5743055555555555</v>
      </c>
      <c r="X17" s="22" t="s">
        <v>77</v>
      </c>
    </row>
    <row r="18" spans="2:24" ht="13.5">
      <c r="B18" s="43" t="s">
        <v>23</v>
      </c>
      <c r="C18" s="23" t="s">
        <v>22</v>
      </c>
      <c r="D18" s="13">
        <f>SUM(D13:D17)</f>
        <v>145.79999999999998</v>
      </c>
      <c r="E18" s="13">
        <f>SUM(E13:E17)</f>
        <v>176.60000000000002</v>
      </c>
      <c r="F18" s="24"/>
      <c r="G18" s="13">
        <f>SUM(G13:G17)</f>
        <v>122.4</v>
      </c>
      <c r="H18" s="25"/>
      <c r="I18" s="13">
        <f aca="true" t="shared" si="2" ref="I18:P18">SUM(I13:I17)</f>
        <v>376.20000000000005</v>
      </c>
      <c r="J18" s="13">
        <f t="shared" si="2"/>
        <v>461.70000000000005</v>
      </c>
      <c r="K18" s="13">
        <f t="shared" si="2"/>
        <v>256.70000000000005</v>
      </c>
      <c r="L18" s="13">
        <f t="shared" si="2"/>
        <v>157.79999999999998</v>
      </c>
      <c r="M18" s="13">
        <f t="shared" si="2"/>
        <v>172.1</v>
      </c>
      <c r="N18" s="13">
        <f t="shared" si="2"/>
        <v>146.2</v>
      </c>
      <c r="O18" s="13">
        <f t="shared" si="2"/>
        <v>2</v>
      </c>
      <c r="P18" s="13">
        <f t="shared" si="2"/>
        <v>1</v>
      </c>
      <c r="Q18" s="25"/>
      <c r="R18" s="13">
        <f>SUM(R13:R17)</f>
        <v>44.5</v>
      </c>
      <c r="S18" s="16">
        <f>SUM(S13:S17)</f>
        <v>110.86999999999998</v>
      </c>
      <c r="T18" s="13">
        <f>SUM(T13:T17)</f>
        <v>6.499999999999999</v>
      </c>
      <c r="U18" s="13">
        <f>SUM(U13:U17)</f>
        <v>18.3</v>
      </c>
      <c r="V18" s="13">
        <f>SUM(V13:V17)</f>
        <v>36.4</v>
      </c>
      <c r="W18" s="25"/>
      <c r="X18" s="17"/>
    </row>
    <row r="19" spans="2:24" ht="13.5">
      <c r="B19" s="44"/>
      <c r="C19" s="26" t="s">
        <v>3</v>
      </c>
      <c r="D19" s="27">
        <f>AVERAGE(D13:D17)</f>
        <v>29.159999999999997</v>
      </c>
      <c r="E19" s="27">
        <f>AVERAGE(E13:E17)</f>
        <v>35.32000000000001</v>
      </c>
      <c r="F19" s="28"/>
      <c r="G19" s="27">
        <f>AVERAGE(G13:G17)</f>
        <v>24.48</v>
      </c>
      <c r="H19" s="29"/>
      <c r="I19" s="27">
        <f aca="true" t="shared" si="3" ref="I19:N19">AVERAGE(I13:I17)</f>
        <v>75.24000000000001</v>
      </c>
      <c r="J19" s="27">
        <f t="shared" si="3"/>
        <v>92.34</v>
      </c>
      <c r="K19" s="27">
        <f t="shared" si="3"/>
        <v>51.34000000000001</v>
      </c>
      <c r="L19" s="27">
        <f t="shared" si="3"/>
        <v>31.559999999999995</v>
      </c>
      <c r="M19" s="27">
        <f t="shared" si="3"/>
        <v>34.42</v>
      </c>
      <c r="N19" s="27">
        <f t="shared" si="3"/>
        <v>29.24</v>
      </c>
      <c r="O19" s="30"/>
      <c r="P19" s="30"/>
      <c r="Q19" s="29"/>
      <c r="R19" s="30"/>
      <c r="S19" s="31">
        <f>AVERAGE(S13:S17)</f>
        <v>22.173999999999996</v>
      </c>
      <c r="T19" s="27">
        <f>AVERAGE(T13:T17)</f>
        <v>1.2999999999999998</v>
      </c>
      <c r="U19" s="27">
        <f>AVERAGE(U13:U17)</f>
        <v>3.66</v>
      </c>
      <c r="V19" s="27">
        <f>AVERAGE(V13:V17)</f>
        <v>7.279999999999999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285.3</v>
      </c>
      <c r="E20" s="13">
        <f>SUM(E6:E10,E13:E17)</f>
        <v>344.09999999999997</v>
      </c>
      <c r="F20" s="24"/>
      <c r="G20" s="13">
        <f>SUM(G6:G10,G13:G17)</f>
        <v>242.2</v>
      </c>
      <c r="H20" s="25"/>
      <c r="I20" s="13">
        <f aca="true" t="shared" si="4" ref="I20:P20">SUM(I6:I10,I13:I17)</f>
        <v>762.5</v>
      </c>
      <c r="J20" s="13">
        <f t="shared" si="4"/>
        <v>935.2</v>
      </c>
      <c r="K20" s="13">
        <f t="shared" si="4"/>
        <v>529</v>
      </c>
      <c r="L20" s="13">
        <f t="shared" si="4"/>
        <v>311.2</v>
      </c>
      <c r="M20" s="13">
        <f t="shared" si="4"/>
        <v>339.3</v>
      </c>
      <c r="N20" s="13">
        <f t="shared" si="4"/>
        <v>286.70000000000005</v>
      </c>
      <c r="O20" s="13">
        <f t="shared" si="4"/>
        <v>15.5</v>
      </c>
      <c r="P20" s="13">
        <f t="shared" si="4"/>
        <v>14.5</v>
      </c>
      <c r="Q20" s="25"/>
      <c r="R20" s="13">
        <f>SUM(R6:R10,R13:R17)</f>
        <v>79.60000000000001</v>
      </c>
      <c r="S20" s="16">
        <f>SUM(S6:S10,S13:S17)</f>
        <v>210.92</v>
      </c>
      <c r="T20" s="13">
        <f>SUM(T6:T10,T13:T17)</f>
        <v>13.100000000000001</v>
      </c>
      <c r="U20" s="13">
        <f>SUM(U6:U10,U13:U17)</f>
        <v>37.5</v>
      </c>
      <c r="V20" s="13">
        <f>SUM(V6:V10,V13:V17)</f>
        <v>79.29999999999998</v>
      </c>
      <c r="W20" s="25"/>
      <c r="X20" s="17"/>
    </row>
    <row r="21" spans="2:24" ht="13.5">
      <c r="B21" s="44"/>
      <c r="C21" s="26" t="s">
        <v>3</v>
      </c>
      <c r="D21" s="27">
        <f>AVERAGE(D6:D10,D13:D17)</f>
        <v>28.53</v>
      </c>
      <c r="E21" s="27">
        <f>AVERAGE(E6:E10,E13:E17)</f>
        <v>34.41</v>
      </c>
      <c r="F21" s="28"/>
      <c r="G21" s="27">
        <f>AVERAGE(G6:G10,G13:G17)</f>
        <v>24.22</v>
      </c>
      <c r="H21" s="29"/>
      <c r="I21" s="27">
        <f aca="true" t="shared" si="5" ref="I21:N21">AVERAGE(I6:I10,I13:I17)</f>
        <v>76.25</v>
      </c>
      <c r="J21" s="27">
        <f t="shared" si="5"/>
        <v>93.52000000000001</v>
      </c>
      <c r="K21" s="27">
        <f t="shared" si="5"/>
        <v>52.9</v>
      </c>
      <c r="L21" s="27">
        <f t="shared" si="5"/>
        <v>31.119999999999997</v>
      </c>
      <c r="M21" s="27">
        <f t="shared" si="5"/>
        <v>33.93</v>
      </c>
      <c r="N21" s="27">
        <f t="shared" si="5"/>
        <v>28.670000000000005</v>
      </c>
      <c r="O21" s="30"/>
      <c r="P21" s="30"/>
      <c r="Q21" s="29"/>
      <c r="R21" s="30"/>
      <c r="S21" s="31">
        <f>AVERAGE(S6:S10,S13:S17)</f>
        <v>21.092</v>
      </c>
      <c r="T21" s="27">
        <f>AVERAGE(T6:T10,T13:T17)</f>
        <v>1.31</v>
      </c>
      <c r="U21" s="27">
        <f>AVERAGE(U6:U10,U13:U17)</f>
        <v>3.75</v>
      </c>
      <c r="V21" s="27">
        <f>AVERAGE(V6:V10,V13:V17)</f>
        <v>7.929999999999998</v>
      </c>
      <c r="W21" s="29"/>
      <c r="X21" s="32"/>
    </row>
    <row r="22" spans="2:24" ht="13.5">
      <c r="B22" s="18"/>
      <c r="C22" s="19">
        <v>11</v>
      </c>
      <c r="D22" s="13">
        <v>31.1</v>
      </c>
      <c r="E22" s="13">
        <v>37.7</v>
      </c>
      <c r="F22" s="14">
        <v>0.6541666666666667</v>
      </c>
      <c r="G22" s="13">
        <v>25.8</v>
      </c>
      <c r="H22" s="15">
        <v>0.24305555555555555</v>
      </c>
      <c r="I22" s="13">
        <v>67.5</v>
      </c>
      <c r="J22" s="13">
        <v>89.1</v>
      </c>
      <c r="K22" s="13">
        <v>39.2</v>
      </c>
      <c r="L22" s="13">
        <v>32.6</v>
      </c>
      <c r="M22" s="13">
        <v>35.7</v>
      </c>
      <c r="N22" s="13">
        <v>30.1</v>
      </c>
      <c r="O22" s="13">
        <v>0</v>
      </c>
      <c r="P22" s="13"/>
      <c r="Q22" s="15"/>
      <c r="R22" s="13">
        <v>11</v>
      </c>
      <c r="S22" s="16">
        <v>24.75</v>
      </c>
      <c r="T22" s="13">
        <v>1.6</v>
      </c>
      <c r="U22" s="13">
        <v>4.4</v>
      </c>
      <c r="V22" s="13">
        <v>8.8</v>
      </c>
      <c r="W22" s="15">
        <v>0.4472222222222222</v>
      </c>
      <c r="X22" s="17" t="s">
        <v>53</v>
      </c>
    </row>
    <row r="23" spans="2:24" ht="13.5">
      <c r="B23" s="18"/>
      <c r="C23" s="19">
        <v>12</v>
      </c>
      <c r="D23" s="20">
        <v>30.6</v>
      </c>
      <c r="E23" s="20">
        <v>36.7</v>
      </c>
      <c r="F23" s="14">
        <v>0.5423611111111112</v>
      </c>
      <c r="G23" s="20">
        <v>25.7</v>
      </c>
      <c r="H23" s="33" t="s">
        <v>54</v>
      </c>
      <c r="I23" s="20">
        <v>66.4</v>
      </c>
      <c r="J23" s="20">
        <v>86</v>
      </c>
      <c r="K23" s="20">
        <v>43.6</v>
      </c>
      <c r="L23" s="20">
        <v>32.7</v>
      </c>
      <c r="M23" s="20">
        <v>35.8</v>
      </c>
      <c r="N23" s="20">
        <v>30.2</v>
      </c>
      <c r="O23" s="20">
        <v>0</v>
      </c>
      <c r="P23" s="20"/>
      <c r="Q23" s="15"/>
      <c r="R23" s="20">
        <v>11.3</v>
      </c>
      <c r="S23" s="21">
        <v>24.64</v>
      </c>
      <c r="T23" s="20">
        <v>1.6</v>
      </c>
      <c r="U23" s="20">
        <v>4.5</v>
      </c>
      <c r="V23" s="20">
        <v>8.3</v>
      </c>
      <c r="W23" s="15">
        <v>0.5902777777777778</v>
      </c>
      <c r="X23" s="22" t="s">
        <v>53</v>
      </c>
    </row>
    <row r="24" spans="2:24" ht="13.5">
      <c r="B24" s="18"/>
      <c r="C24" s="19">
        <v>13</v>
      </c>
      <c r="D24" s="20">
        <v>29.9</v>
      </c>
      <c r="E24" s="20">
        <v>36.9</v>
      </c>
      <c r="F24" s="14">
        <v>0.61875</v>
      </c>
      <c r="G24" s="20">
        <v>24.2</v>
      </c>
      <c r="H24" s="15">
        <v>0.22847222222222222</v>
      </c>
      <c r="I24" s="20">
        <v>54.3</v>
      </c>
      <c r="J24" s="20">
        <v>81.4</v>
      </c>
      <c r="K24" s="20">
        <v>29.8</v>
      </c>
      <c r="L24" s="20">
        <v>32.4</v>
      </c>
      <c r="M24" s="20">
        <v>35.5</v>
      </c>
      <c r="N24" s="20">
        <v>29.8</v>
      </c>
      <c r="O24" s="20">
        <v>0</v>
      </c>
      <c r="P24" s="20"/>
      <c r="Q24" s="15"/>
      <c r="R24" s="20">
        <v>11.1</v>
      </c>
      <c r="S24" s="21">
        <v>25.71</v>
      </c>
      <c r="T24" s="20">
        <v>1.6</v>
      </c>
      <c r="U24" s="20">
        <v>4.4</v>
      </c>
      <c r="V24" s="20">
        <v>8.5</v>
      </c>
      <c r="W24" s="15">
        <v>0.5569444444444445</v>
      </c>
      <c r="X24" s="22" t="s">
        <v>53</v>
      </c>
    </row>
    <row r="25" spans="2:24" ht="13.5">
      <c r="B25" s="18"/>
      <c r="C25" s="19">
        <v>14</v>
      </c>
      <c r="D25" s="20">
        <v>28.9</v>
      </c>
      <c r="E25" s="20">
        <v>34.8</v>
      </c>
      <c r="F25" s="14">
        <v>0.6451388888888888</v>
      </c>
      <c r="G25" s="20">
        <v>23.2</v>
      </c>
      <c r="H25" s="15">
        <v>0.23958333333333334</v>
      </c>
      <c r="I25" s="20">
        <v>61.6</v>
      </c>
      <c r="J25" s="20">
        <v>87.3</v>
      </c>
      <c r="K25" s="20">
        <v>38.1</v>
      </c>
      <c r="L25" s="20">
        <v>32.2</v>
      </c>
      <c r="M25" s="20">
        <v>35.5</v>
      </c>
      <c r="N25" s="20">
        <v>29.4</v>
      </c>
      <c r="O25" s="20">
        <v>0</v>
      </c>
      <c r="P25" s="20"/>
      <c r="Q25" s="15"/>
      <c r="R25" s="20">
        <v>11</v>
      </c>
      <c r="S25" s="21">
        <v>25.54</v>
      </c>
      <c r="T25" s="20">
        <v>1.3</v>
      </c>
      <c r="U25" s="20">
        <v>3.2</v>
      </c>
      <c r="V25" s="20">
        <v>6.5</v>
      </c>
      <c r="W25" s="15">
        <v>0.8083333333333332</v>
      </c>
      <c r="X25" s="22" t="s">
        <v>77</v>
      </c>
    </row>
    <row r="26" spans="2:24" ht="13.5">
      <c r="B26" s="18"/>
      <c r="C26" s="19">
        <v>15</v>
      </c>
      <c r="D26" s="20">
        <v>28.9</v>
      </c>
      <c r="E26" s="20">
        <v>34.8</v>
      </c>
      <c r="F26" s="14">
        <v>0.5854166666666667</v>
      </c>
      <c r="G26" s="20">
        <v>24.2</v>
      </c>
      <c r="H26" s="15">
        <v>0.20694444444444446</v>
      </c>
      <c r="I26" s="20">
        <v>71.6</v>
      </c>
      <c r="J26" s="20">
        <v>90.1</v>
      </c>
      <c r="K26" s="20">
        <v>49.8</v>
      </c>
      <c r="L26" s="20">
        <v>32.5</v>
      </c>
      <c r="M26" s="20">
        <v>35.7</v>
      </c>
      <c r="N26" s="20">
        <v>29.9</v>
      </c>
      <c r="O26" s="20">
        <v>0</v>
      </c>
      <c r="P26" s="20"/>
      <c r="Q26" s="15"/>
      <c r="R26" s="20">
        <v>9.6</v>
      </c>
      <c r="S26" s="21">
        <v>24.3</v>
      </c>
      <c r="T26" s="20">
        <v>1.7</v>
      </c>
      <c r="U26" s="20">
        <v>5.1</v>
      </c>
      <c r="V26" s="20">
        <v>9.1</v>
      </c>
      <c r="W26" s="15">
        <v>0.5215277777777778</v>
      </c>
      <c r="X26" s="22" t="s">
        <v>53</v>
      </c>
    </row>
    <row r="27" spans="2:24" ht="13.5">
      <c r="B27" s="43" t="s">
        <v>25</v>
      </c>
      <c r="C27" s="23" t="s">
        <v>22</v>
      </c>
      <c r="D27" s="13">
        <f>SUM(D22:D26)</f>
        <v>149.4</v>
      </c>
      <c r="E27" s="13">
        <f>SUM(E22:E26)</f>
        <v>180.90000000000003</v>
      </c>
      <c r="F27" s="24"/>
      <c r="G27" s="13">
        <f>SUM(G22:G26)</f>
        <v>123.10000000000001</v>
      </c>
      <c r="H27" s="25"/>
      <c r="I27" s="13">
        <f aca="true" t="shared" si="6" ref="I27:P27">SUM(I22:I26)</f>
        <v>321.4</v>
      </c>
      <c r="J27" s="13">
        <f t="shared" si="6"/>
        <v>433.9</v>
      </c>
      <c r="K27" s="13">
        <f t="shared" si="6"/>
        <v>200.5</v>
      </c>
      <c r="L27" s="13">
        <f t="shared" si="6"/>
        <v>162.40000000000003</v>
      </c>
      <c r="M27" s="13">
        <f t="shared" si="6"/>
        <v>178.2</v>
      </c>
      <c r="N27" s="13">
        <f t="shared" si="6"/>
        <v>149.4</v>
      </c>
      <c r="O27" s="13">
        <f t="shared" si="6"/>
        <v>0</v>
      </c>
      <c r="P27" s="13">
        <f t="shared" si="6"/>
        <v>0</v>
      </c>
      <c r="Q27" s="25"/>
      <c r="R27" s="13">
        <f>SUM(R22:R26)</f>
        <v>54</v>
      </c>
      <c r="S27" s="16">
        <f>SUM(S22:S26)</f>
        <v>124.93999999999998</v>
      </c>
      <c r="T27" s="13">
        <f>SUM(T22:T26)</f>
        <v>7.800000000000001</v>
      </c>
      <c r="U27" s="13">
        <f>SUM(U22:U26)</f>
        <v>21.6</v>
      </c>
      <c r="V27" s="13">
        <f>SUM(V22:V26)</f>
        <v>41.2</v>
      </c>
      <c r="W27" s="25"/>
      <c r="X27" s="17"/>
    </row>
    <row r="28" spans="2:24" ht="13.5">
      <c r="B28" s="44"/>
      <c r="C28" s="26" t="s">
        <v>3</v>
      </c>
      <c r="D28" s="27">
        <f>AVERAGE(D22:D26)</f>
        <v>29.880000000000003</v>
      </c>
      <c r="E28" s="27">
        <f>AVERAGE(E22:E26)</f>
        <v>36.18000000000001</v>
      </c>
      <c r="F28" s="28"/>
      <c r="G28" s="27">
        <f>AVERAGE(G22:G26)</f>
        <v>24.62</v>
      </c>
      <c r="H28" s="29"/>
      <c r="I28" s="27">
        <f aca="true" t="shared" si="7" ref="I28:N28">AVERAGE(I22:I26)</f>
        <v>64.28</v>
      </c>
      <c r="J28" s="27">
        <f t="shared" si="7"/>
        <v>86.78</v>
      </c>
      <c r="K28" s="27">
        <f t="shared" si="7"/>
        <v>40.1</v>
      </c>
      <c r="L28" s="27">
        <f t="shared" si="7"/>
        <v>32.480000000000004</v>
      </c>
      <c r="M28" s="27">
        <f t="shared" si="7"/>
        <v>35.64</v>
      </c>
      <c r="N28" s="27">
        <f t="shared" si="7"/>
        <v>29.880000000000003</v>
      </c>
      <c r="O28" s="30"/>
      <c r="P28" s="30"/>
      <c r="Q28" s="29"/>
      <c r="R28" s="30"/>
      <c r="S28" s="31">
        <f>AVERAGE(S22:S26)</f>
        <v>24.987999999999996</v>
      </c>
      <c r="T28" s="27">
        <f>AVERAGE(T22:T26)</f>
        <v>1.56</v>
      </c>
      <c r="U28" s="27">
        <f>AVERAGE(U22:U26)</f>
        <v>4.32</v>
      </c>
      <c r="V28" s="27">
        <f>AVERAGE(V22:V26)</f>
        <v>8.24</v>
      </c>
      <c r="W28" s="29"/>
      <c r="X28" s="32"/>
    </row>
    <row r="29" spans="2:24" ht="13.5">
      <c r="B29" s="18"/>
      <c r="C29" s="19">
        <v>16</v>
      </c>
      <c r="D29" s="13">
        <v>28.6</v>
      </c>
      <c r="E29" s="13">
        <v>34</v>
      </c>
      <c r="F29" s="14">
        <v>0.6</v>
      </c>
      <c r="G29" s="13">
        <v>24.1</v>
      </c>
      <c r="H29" s="15">
        <v>0.21736111111111112</v>
      </c>
      <c r="I29" s="13">
        <v>73.4</v>
      </c>
      <c r="J29" s="13">
        <v>91.2</v>
      </c>
      <c r="K29" s="13">
        <v>51.7</v>
      </c>
      <c r="L29" s="13">
        <v>32.4</v>
      </c>
      <c r="M29" s="13">
        <v>35.2</v>
      </c>
      <c r="N29" s="13">
        <v>29.9</v>
      </c>
      <c r="O29" s="13">
        <v>0</v>
      </c>
      <c r="P29" s="13"/>
      <c r="Q29" s="15"/>
      <c r="R29" s="13">
        <v>9.6</v>
      </c>
      <c r="S29" s="16">
        <v>22.77</v>
      </c>
      <c r="T29" s="13">
        <v>1.6</v>
      </c>
      <c r="U29" s="13">
        <v>4.7</v>
      </c>
      <c r="V29" s="13">
        <v>10.1</v>
      </c>
      <c r="W29" s="15">
        <v>0.5888888888888889</v>
      </c>
      <c r="X29" s="17" t="s">
        <v>65</v>
      </c>
    </row>
    <row r="30" spans="2:24" ht="13.5">
      <c r="B30" s="18"/>
      <c r="C30" s="19">
        <v>17</v>
      </c>
      <c r="D30" s="20">
        <v>28.3</v>
      </c>
      <c r="E30" s="20">
        <v>34.5</v>
      </c>
      <c r="F30" s="14">
        <v>0.575</v>
      </c>
      <c r="G30" s="20">
        <v>22.8</v>
      </c>
      <c r="H30" s="15">
        <v>0.2</v>
      </c>
      <c r="I30" s="20">
        <v>70.5</v>
      </c>
      <c r="J30" s="20">
        <v>91.1</v>
      </c>
      <c r="K30" s="20">
        <v>48.9</v>
      </c>
      <c r="L30" s="20">
        <v>32.1</v>
      </c>
      <c r="M30" s="20">
        <v>35</v>
      </c>
      <c r="N30" s="20">
        <v>29.7</v>
      </c>
      <c r="O30" s="20">
        <v>0</v>
      </c>
      <c r="P30" s="20"/>
      <c r="Q30" s="15"/>
      <c r="R30" s="20">
        <v>9.3</v>
      </c>
      <c r="S30" s="21">
        <v>21.34</v>
      </c>
      <c r="T30" s="20">
        <v>1.7</v>
      </c>
      <c r="U30" s="20">
        <v>4.9</v>
      </c>
      <c r="V30" s="20">
        <v>9.6</v>
      </c>
      <c r="W30" s="15">
        <v>0.5513888888888888</v>
      </c>
      <c r="X30" s="22" t="s">
        <v>56</v>
      </c>
    </row>
    <row r="31" spans="2:24" ht="13.5">
      <c r="B31" s="18"/>
      <c r="C31" s="19">
        <v>18</v>
      </c>
      <c r="D31" s="20">
        <v>29.3</v>
      </c>
      <c r="E31" s="20">
        <v>35.3</v>
      </c>
      <c r="F31" s="14">
        <v>0.5333333333333333</v>
      </c>
      <c r="G31" s="20">
        <v>24.1</v>
      </c>
      <c r="H31" s="15">
        <v>0.22569444444444445</v>
      </c>
      <c r="I31" s="20">
        <v>70.3</v>
      </c>
      <c r="J31" s="20">
        <v>90.9</v>
      </c>
      <c r="K31" s="20">
        <v>44.3</v>
      </c>
      <c r="L31" s="20">
        <v>32.5</v>
      </c>
      <c r="M31" s="20">
        <v>35.9</v>
      </c>
      <c r="N31" s="20">
        <v>29.7</v>
      </c>
      <c r="O31" s="20">
        <v>0</v>
      </c>
      <c r="P31" s="20"/>
      <c r="Q31" s="15"/>
      <c r="R31" s="20">
        <v>10.7</v>
      </c>
      <c r="S31" s="21">
        <v>24.99</v>
      </c>
      <c r="T31" s="20">
        <v>1.7</v>
      </c>
      <c r="U31" s="20">
        <v>4.7</v>
      </c>
      <c r="V31" s="20">
        <v>10.2</v>
      </c>
      <c r="W31" s="15">
        <v>0.5736111111111112</v>
      </c>
      <c r="X31" s="22" t="s">
        <v>53</v>
      </c>
    </row>
    <row r="32" spans="2:24" ht="13.5">
      <c r="B32" s="18"/>
      <c r="C32" s="19">
        <v>19</v>
      </c>
      <c r="D32" s="20">
        <v>29.2</v>
      </c>
      <c r="E32" s="20">
        <v>34.3</v>
      </c>
      <c r="F32" s="14">
        <v>0.5854166666666667</v>
      </c>
      <c r="G32" s="20">
        <v>24.7</v>
      </c>
      <c r="H32" s="15">
        <v>0.23611111111111113</v>
      </c>
      <c r="I32" s="20">
        <v>73.8</v>
      </c>
      <c r="J32" s="20">
        <v>93.7</v>
      </c>
      <c r="K32" s="20">
        <v>51.4</v>
      </c>
      <c r="L32" s="20">
        <v>33</v>
      </c>
      <c r="M32" s="20">
        <v>36.3</v>
      </c>
      <c r="N32" s="20">
        <v>30.3</v>
      </c>
      <c r="O32" s="20">
        <v>0</v>
      </c>
      <c r="P32" s="20"/>
      <c r="Q32" s="15"/>
      <c r="R32" s="20">
        <v>10.8</v>
      </c>
      <c r="S32" s="21">
        <v>25.47</v>
      </c>
      <c r="T32" s="20">
        <v>1.5</v>
      </c>
      <c r="U32" s="20">
        <v>4.8</v>
      </c>
      <c r="V32" s="20">
        <v>9</v>
      </c>
      <c r="W32" s="15">
        <v>0.5708333333333333</v>
      </c>
      <c r="X32" s="22" t="s">
        <v>56</v>
      </c>
    </row>
    <row r="33" spans="2:24" ht="13.5">
      <c r="B33" s="18"/>
      <c r="C33" s="19">
        <v>20</v>
      </c>
      <c r="D33" s="20">
        <v>29.4</v>
      </c>
      <c r="E33" s="20">
        <v>35.4</v>
      </c>
      <c r="F33" s="14">
        <v>0.548611111111111</v>
      </c>
      <c r="G33" s="20">
        <v>24.5</v>
      </c>
      <c r="H33" s="15">
        <v>0.2423611111111111</v>
      </c>
      <c r="I33" s="20">
        <v>74.2</v>
      </c>
      <c r="J33" s="20">
        <v>92.3</v>
      </c>
      <c r="K33" s="20">
        <v>47.3</v>
      </c>
      <c r="L33" s="20">
        <v>33</v>
      </c>
      <c r="M33" s="20">
        <v>36.4</v>
      </c>
      <c r="N33" s="20">
        <v>30.4</v>
      </c>
      <c r="O33" s="20">
        <v>0</v>
      </c>
      <c r="P33" s="20"/>
      <c r="Q33" s="15"/>
      <c r="R33" s="20">
        <v>9.9</v>
      </c>
      <c r="S33" s="21">
        <v>24.24</v>
      </c>
      <c r="T33" s="20">
        <v>1.5</v>
      </c>
      <c r="U33" s="20">
        <v>4.7</v>
      </c>
      <c r="V33" s="20">
        <v>9.4</v>
      </c>
      <c r="W33" s="15">
        <v>0.6222222222222222</v>
      </c>
      <c r="X33" s="22" t="s">
        <v>53</v>
      </c>
    </row>
    <row r="34" spans="2:24" ht="13.5">
      <c r="B34" s="43" t="s">
        <v>26</v>
      </c>
      <c r="C34" s="23" t="s">
        <v>22</v>
      </c>
      <c r="D34" s="13">
        <f>SUM(D29:D33)</f>
        <v>144.8</v>
      </c>
      <c r="E34" s="13">
        <f>SUM(E29:E33)</f>
        <v>173.5</v>
      </c>
      <c r="F34" s="24"/>
      <c r="G34" s="13">
        <f>SUM(G29:G33)</f>
        <v>120.2</v>
      </c>
      <c r="H34" s="25"/>
      <c r="I34" s="13">
        <f aca="true" t="shared" si="8" ref="I34:P34">SUM(I29:I33)</f>
        <v>362.2</v>
      </c>
      <c r="J34" s="13">
        <f t="shared" si="8"/>
        <v>459.20000000000005</v>
      </c>
      <c r="K34" s="13">
        <f t="shared" si="8"/>
        <v>243.59999999999997</v>
      </c>
      <c r="L34" s="13">
        <f t="shared" si="8"/>
        <v>163</v>
      </c>
      <c r="M34" s="13">
        <f t="shared" si="8"/>
        <v>178.79999999999998</v>
      </c>
      <c r="N34" s="13">
        <f t="shared" si="8"/>
        <v>150</v>
      </c>
      <c r="O34" s="13">
        <f t="shared" si="8"/>
        <v>0</v>
      </c>
      <c r="P34" s="13">
        <f t="shared" si="8"/>
        <v>0</v>
      </c>
      <c r="Q34" s="25"/>
      <c r="R34" s="13">
        <f>SUM(R29:R33)</f>
        <v>50.3</v>
      </c>
      <c r="S34" s="16">
        <f>SUM(S29:S33)</f>
        <v>118.80999999999999</v>
      </c>
      <c r="T34" s="13">
        <f>SUM(T29:T33)</f>
        <v>8</v>
      </c>
      <c r="U34" s="13">
        <f>SUM(U29:U33)</f>
        <v>23.8</v>
      </c>
      <c r="V34" s="13">
        <f>SUM(V29:V33)</f>
        <v>48.3</v>
      </c>
      <c r="W34" s="25"/>
      <c r="X34" s="17"/>
    </row>
    <row r="35" spans="2:24" ht="13.5">
      <c r="B35" s="44"/>
      <c r="C35" s="26" t="s">
        <v>3</v>
      </c>
      <c r="D35" s="27">
        <f>AVERAGE(D29:D33)</f>
        <v>28.96</v>
      </c>
      <c r="E35" s="27">
        <f>AVERAGE(E29:E33)</f>
        <v>34.7</v>
      </c>
      <c r="F35" s="28"/>
      <c r="G35" s="27">
        <f>AVERAGE(G29:G33)</f>
        <v>24.04</v>
      </c>
      <c r="H35" s="29"/>
      <c r="I35" s="27">
        <f aca="true" t="shared" si="9" ref="I35:N35">AVERAGE(I29:I33)</f>
        <v>72.44</v>
      </c>
      <c r="J35" s="27">
        <f t="shared" si="9"/>
        <v>91.84</v>
      </c>
      <c r="K35" s="27">
        <f t="shared" si="9"/>
        <v>48.71999999999999</v>
      </c>
      <c r="L35" s="27">
        <f t="shared" si="9"/>
        <v>32.6</v>
      </c>
      <c r="M35" s="27">
        <f t="shared" si="9"/>
        <v>35.76</v>
      </c>
      <c r="N35" s="27">
        <f t="shared" si="9"/>
        <v>30</v>
      </c>
      <c r="O35" s="30"/>
      <c r="P35" s="30"/>
      <c r="Q35" s="29"/>
      <c r="R35" s="30"/>
      <c r="S35" s="31">
        <f>AVERAGE(S29:S33)</f>
        <v>23.761999999999997</v>
      </c>
      <c r="T35" s="27">
        <f>AVERAGE(T29:T33)</f>
        <v>1.6</v>
      </c>
      <c r="U35" s="27">
        <f>AVERAGE(U29:U33)</f>
        <v>4.76</v>
      </c>
      <c r="V35" s="27">
        <f>AVERAGE(V29:V33)</f>
        <v>9.66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294.2</v>
      </c>
      <c r="E36" s="13">
        <f>SUM(E22:E26,E29:E33)</f>
        <v>354.40000000000003</v>
      </c>
      <c r="F36" s="24"/>
      <c r="G36" s="13">
        <f>SUM(G22:G26,G29:G33)</f>
        <v>243.3</v>
      </c>
      <c r="H36" s="25"/>
      <c r="I36" s="13">
        <f aca="true" t="shared" si="10" ref="I36:P36">SUM(I22:I26,I29:I33)</f>
        <v>683.5999999999999</v>
      </c>
      <c r="J36" s="13">
        <f t="shared" si="10"/>
        <v>893.1</v>
      </c>
      <c r="K36" s="13">
        <f t="shared" si="10"/>
        <v>444.09999999999997</v>
      </c>
      <c r="L36" s="13">
        <f t="shared" si="10"/>
        <v>325.40000000000003</v>
      </c>
      <c r="M36" s="13">
        <f t="shared" si="10"/>
        <v>356.99999999999994</v>
      </c>
      <c r="N36" s="13">
        <f t="shared" si="10"/>
        <v>299.4</v>
      </c>
      <c r="O36" s="13">
        <f t="shared" si="10"/>
        <v>0</v>
      </c>
      <c r="P36" s="13">
        <f t="shared" si="10"/>
        <v>0</v>
      </c>
      <c r="Q36" s="25"/>
      <c r="R36" s="13">
        <f>SUM(R22:R26,R29:R33)</f>
        <v>104.30000000000001</v>
      </c>
      <c r="S36" s="16">
        <f>SUM(S22:S26,S29:S33)</f>
        <v>243.75</v>
      </c>
      <c r="T36" s="13">
        <f>SUM(T22:T26,T29:T33)</f>
        <v>15.799999999999999</v>
      </c>
      <c r="U36" s="13">
        <f>SUM(U22:U26,U29:U33)</f>
        <v>45.400000000000006</v>
      </c>
      <c r="V36" s="13">
        <f>SUM(V22:V26,V29:V33)</f>
        <v>89.50000000000001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29.419999999999998</v>
      </c>
      <c r="E37" s="27">
        <f>AVERAGE(E22:E26,E29:E33)</f>
        <v>35.440000000000005</v>
      </c>
      <c r="F37" s="28"/>
      <c r="G37" s="27">
        <f>AVERAGE(G22:G26,G29:G33)</f>
        <v>24.330000000000002</v>
      </c>
      <c r="H37" s="29"/>
      <c r="I37" s="27">
        <f aca="true" t="shared" si="11" ref="I37:N37">AVERAGE(I22:I26,I29:I33)</f>
        <v>68.35999999999999</v>
      </c>
      <c r="J37" s="27">
        <f t="shared" si="11"/>
        <v>89.31</v>
      </c>
      <c r="K37" s="27">
        <f t="shared" si="11"/>
        <v>44.41</v>
      </c>
      <c r="L37" s="27">
        <f t="shared" si="11"/>
        <v>32.540000000000006</v>
      </c>
      <c r="M37" s="27">
        <f t="shared" si="11"/>
        <v>35.699999999999996</v>
      </c>
      <c r="N37" s="27">
        <f t="shared" si="11"/>
        <v>29.939999999999998</v>
      </c>
      <c r="O37" s="30"/>
      <c r="P37" s="30"/>
      <c r="Q37" s="29"/>
      <c r="R37" s="30"/>
      <c r="S37" s="31">
        <f>AVERAGE(S22:S26,S29:S33)</f>
        <v>24.375</v>
      </c>
      <c r="T37" s="27">
        <f>AVERAGE(T22:T26,T29:T33)</f>
        <v>1.5799999999999998</v>
      </c>
      <c r="U37" s="27">
        <f>AVERAGE(U22:U26,U29:U33)</f>
        <v>4.540000000000001</v>
      </c>
      <c r="V37" s="27">
        <f>AVERAGE(V22:V26,V29:V33)</f>
        <v>8.950000000000001</v>
      </c>
      <c r="W37" s="29"/>
      <c r="X37" s="32"/>
    </row>
    <row r="38" spans="2:24" ht="13.5">
      <c r="B38" s="18"/>
      <c r="C38" s="19">
        <v>21</v>
      </c>
      <c r="D38" s="13">
        <v>29.5</v>
      </c>
      <c r="E38" s="13">
        <v>34.7</v>
      </c>
      <c r="F38" s="14">
        <v>0.4666666666666666</v>
      </c>
      <c r="G38" s="13">
        <v>25</v>
      </c>
      <c r="H38" s="15">
        <v>0.20486111111111113</v>
      </c>
      <c r="I38" s="13">
        <v>75.9</v>
      </c>
      <c r="J38" s="13">
        <v>93.1</v>
      </c>
      <c r="K38" s="13">
        <v>57.3</v>
      </c>
      <c r="L38" s="13">
        <v>33.1</v>
      </c>
      <c r="M38" s="13">
        <v>35.9</v>
      </c>
      <c r="N38" s="13">
        <v>30.5</v>
      </c>
      <c r="O38" s="13">
        <v>0</v>
      </c>
      <c r="P38" s="13"/>
      <c r="Q38" s="15"/>
      <c r="R38" s="13">
        <v>9.8</v>
      </c>
      <c r="S38" s="16">
        <v>22.99</v>
      </c>
      <c r="T38" s="13">
        <v>1.8</v>
      </c>
      <c r="U38" s="13">
        <v>5.2</v>
      </c>
      <c r="V38" s="13">
        <v>9.2</v>
      </c>
      <c r="W38" s="15">
        <v>0.6368055555555555</v>
      </c>
      <c r="X38" s="17" t="s">
        <v>53</v>
      </c>
    </row>
    <row r="39" spans="2:24" ht="13.5">
      <c r="B39" s="18"/>
      <c r="C39" s="19">
        <v>22</v>
      </c>
      <c r="D39" s="20">
        <v>30.1</v>
      </c>
      <c r="E39" s="20">
        <v>35.5</v>
      </c>
      <c r="F39" s="14">
        <v>0.545138888888889</v>
      </c>
      <c r="G39" s="20">
        <v>26</v>
      </c>
      <c r="H39" s="15">
        <v>0.23680555555555557</v>
      </c>
      <c r="I39" s="20">
        <v>73.7</v>
      </c>
      <c r="J39" s="20">
        <v>91.3</v>
      </c>
      <c r="K39" s="20">
        <v>51.3</v>
      </c>
      <c r="L39" s="20">
        <v>33.5</v>
      </c>
      <c r="M39" s="20">
        <v>36.9</v>
      </c>
      <c r="N39" s="20">
        <v>30.9</v>
      </c>
      <c r="O39" s="20">
        <v>0</v>
      </c>
      <c r="P39" s="20"/>
      <c r="Q39" s="15"/>
      <c r="R39" s="20">
        <v>9.4</v>
      </c>
      <c r="S39" s="21">
        <v>24.08</v>
      </c>
      <c r="T39" s="20">
        <v>1.3</v>
      </c>
      <c r="U39" s="20">
        <v>4.5</v>
      </c>
      <c r="V39" s="20">
        <v>8</v>
      </c>
      <c r="W39" s="15">
        <v>0.6402777777777778</v>
      </c>
      <c r="X39" s="22" t="s">
        <v>53</v>
      </c>
    </row>
    <row r="40" spans="2:24" ht="13.5">
      <c r="B40" s="18"/>
      <c r="C40" s="19">
        <v>23</v>
      </c>
      <c r="D40" s="20">
        <v>29.5</v>
      </c>
      <c r="E40" s="20">
        <v>35.5</v>
      </c>
      <c r="F40" s="14">
        <v>0.475</v>
      </c>
      <c r="G40" s="20">
        <v>25.9</v>
      </c>
      <c r="H40" s="15">
        <v>0.24027777777777778</v>
      </c>
      <c r="I40" s="20">
        <v>77.4</v>
      </c>
      <c r="J40" s="20">
        <v>95.3</v>
      </c>
      <c r="K40" s="20">
        <v>50.3</v>
      </c>
      <c r="L40" s="20">
        <v>33.3</v>
      </c>
      <c r="M40" s="20">
        <v>36.1</v>
      </c>
      <c r="N40" s="20">
        <v>31.1</v>
      </c>
      <c r="O40" s="20">
        <v>0</v>
      </c>
      <c r="P40" s="20"/>
      <c r="Q40" s="15"/>
      <c r="R40" s="20">
        <v>7.1</v>
      </c>
      <c r="S40" s="21">
        <v>19.74</v>
      </c>
      <c r="T40" s="20">
        <v>1.3</v>
      </c>
      <c r="U40" s="20">
        <v>4.3</v>
      </c>
      <c r="V40" s="20">
        <v>8.9</v>
      </c>
      <c r="W40" s="15">
        <v>0.5736111111111112</v>
      </c>
      <c r="X40" s="22" t="s">
        <v>53</v>
      </c>
    </row>
    <row r="41" spans="2:24" ht="13.5">
      <c r="B41" s="18"/>
      <c r="C41" s="19">
        <v>24</v>
      </c>
      <c r="D41" s="20">
        <v>26</v>
      </c>
      <c r="E41" s="20">
        <v>28.8</v>
      </c>
      <c r="F41" s="14">
        <v>0.3375</v>
      </c>
      <c r="G41" s="20">
        <v>24.3</v>
      </c>
      <c r="H41" s="33" t="s">
        <v>54</v>
      </c>
      <c r="I41" s="20">
        <v>92.3</v>
      </c>
      <c r="J41" s="20">
        <v>97.6</v>
      </c>
      <c r="K41" s="20">
        <v>77.3</v>
      </c>
      <c r="L41" s="20">
        <v>31.1</v>
      </c>
      <c r="M41" s="20">
        <v>32.7</v>
      </c>
      <c r="N41" s="20">
        <v>29.8</v>
      </c>
      <c r="O41" s="20">
        <v>15</v>
      </c>
      <c r="P41" s="20">
        <v>6.5</v>
      </c>
      <c r="Q41" s="15">
        <v>0.4166666666666667</v>
      </c>
      <c r="R41" s="20">
        <v>0.1</v>
      </c>
      <c r="S41" s="21">
        <v>5.31</v>
      </c>
      <c r="T41" s="20">
        <v>0.7</v>
      </c>
      <c r="U41" s="20">
        <v>2.3</v>
      </c>
      <c r="V41" s="20">
        <v>6.9</v>
      </c>
      <c r="W41" s="15">
        <v>0.41111111111111115</v>
      </c>
      <c r="X41" s="22" t="s">
        <v>58</v>
      </c>
    </row>
    <row r="42" spans="2:24" ht="13.5">
      <c r="B42" s="18"/>
      <c r="C42" s="19">
        <v>25</v>
      </c>
      <c r="D42" s="20">
        <v>24.5</v>
      </c>
      <c r="E42" s="20">
        <v>26.5</v>
      </c>
      <c r="F42" s="14">
        <v>0.42569444444444443</v>
      </c>
      <c r="G42" s="20">
        <v>22.2</v>
      </c>
      <c r="H42" s="33" t="s">
        <v>54</v>
      </c>
      <c r="I42" s="20">
        <v>96.5</v>
      </c>
      <c r="J42" s="20">
        <v>99.2</v>
      </c>
      <c r="K42" s="20">
        <v>87.2</v>
      </c>
      <c r="L42" s="20">
        <v>29</v>
      </c>
      <c r="M42" s="20">
        <v>29.9</v>
      </c>
      <c r="N42" s="20">
        <v>27.9</v>
      </c>
      <c r="O42" s="20">
        <v>17.5</v>
      </c>
      <c r="P42" s="20">
        <v>3.5</v>
      </c>
      <c r="Q42" s="15">
        <v>0.3333333333333333</v>
      </c>
      <c r="R42" s="20">
        <v>0</v>
      </c>
      <c r="S42" s="21">
        <v>3.7</v>
      </c>
      <c r="T42" s="20">
        <v>1</v>
      </c>
      <c r="U42" s="20">
        <v>2.8</v>
      </c>
      <c r="V42" s="20">
        <v>7.3</v>
      </c>
      <c r="W42" s="15">
        <v>0.4263888888888889</v>
      </c>
      <c r="X42" s="22" t="s">
        <v>65</v>
      </c>
    </row>
    <row r="43" spans="2:24" ht="13.5">
      <c r="B43" s="43" t="s">
        <v>28</v>
      </c>
      <c r="C43" s="23" t="s">
        <v>22</v>
      </c>
      <c r="D43" s="13">
        <f>SUM(D38:D42)</f>
        <v>139.6</v>
      </c>
      <c r="E43" s="13">
        <f>SUM(E38:E42)</f>
        <v>161</v>
      </c>
      <c r="F43" s="24"/>
      <c r="G43" s="13">
        <f>SUM(G38:G42)</f>
        <v>123.4</v>
      </c>
      <c r="H43" s="25"/>
      <c r="I43" s="13">
        <f aca="true" t="shared" si="12" ref="I43:P43">SUM(I38:I42)</f>
        <v>415.8</v>
      </c>
      <c r="J43" s="13">
        <f t="shared" si="12"/>
        <v>476.49999999999994</v>
      </c>
      <c r="K43" s="13">
        <f t="shared" si="12"/>
        <v>323.4</v>
      </c>
      <c r="L43" s="13">
        <f t="shared" si="12"/>
        <v>160</v>
      </c>
      <c r="M43" s="13">
        <f t="shared" si="12"/>
        <v>171.50000000000003</v>
      </c>
      <c r="N43" s="13">
        <f t="shared" si="12"/>
        <v>150.2</v>
      </c>
      <c r="O43" s="13">
        <f t="shared" si="12"/>
        <v>32.5</v>
      </c>
      <c r="P43" s="13">
        <f t="shared" si="12"/>
        <v>10</v>
      </c>
      <c r="Q43" s="25"/>
      <c r="R43" s="13">
        <f>SUM(R38:R42)</f>
        <v>26.400000000000006</v>
      </c>
      <c r="S43" s="16">
        <f>SUM(S38:S42)</f>
        <v>75.82</v>
      </c>
      <c r="T43" s="13">
        <f>SUM(T38:T42)</f>
        <v>6.1000000000000005</v>
      </c>
      <c r="U43" s="13">
        <f>SUM(U38:U42)</f>
        <v>19.1</v>
      </c>
      <c r="V43" s="13">
        <f>SUM(V38:V42)</f>
        <v>40.3</v>
      </c>
      <c r="W43" s="25"/>
      <c r="X43" s="17"/>
    </row>
    <row r="44" spans="2:24" ht="13.5">
      <c r="B44" s="44"/>
      <c r="C44" s="26" t="s">
        <v>3</v>
      </c>
      <c r="D44" s="27">
        <f>AVERAGE(D38:D42)</f>
        <v>27.919999999999998</v>
      </c>
      <c r="E44" s="27">
        <f>AVERAGE(E38:E42)</f>
        <v>32.2</v>
      </c>
      <c r="F44" s="28"/>
      <c r="G44" s="27">
        <f>AVERAGE(G38:G42)</f>
        <v>24.68</v>
      </c>
      <c r="H44" s="29"/>
      <c r="I44" s="27">
        <f aca="true" t="shared" si="13" ref="I44:N44">AVERAGE(I38:I42)</f>
        <v>83.16</v>
      </c>
      <c r="J44" s="27">
        <f t="shared" si="13"/>
        <v>95.29999999999998</v>
      </c>
      <c r="K44" s="27">
        <f t="shared" si="13"/>
        <v>64.67999999999999</v>
      </c>
      <c r="L44" s="27">
        <f t="shared" si="13"/>
        <v>32</v>
      </c>
      <c r="M44" s="27">
        <f t="shared" si="13"/>
        <v>34.300000000000004</v>
      </c>
      <c r="N44" s="27">
        <f t="shared" si="13"/>
        <v>30.04</v>
      </c>
      <c r="O44" s="30"/>
      <c r="P44" s="30"/>
      <c r="Q44" s="29"/>
      <c r="R44" s="30"/>
      <c r="S44" s="31">
        <f>AVERAGE(S38:S42)</f>
        <v>15.163999999999998</v>
      </c>
      <c r="T44" s="27">
        <f>AVERAGE(T38:T42)</f>
        <v>1.2200000000000002</v>
      </c>
      <c r="U44" s="27">
        <f>AVERAGE(U38:U42)</f>
        <v>3.8200000000000003</v>
      </c>
      <c r="V44" s="27">
        <f>AVERAGE(V38:V42)</f>
        <v>8.059999999999999</v>
      </c>
      <c r="W44" s="29"/>
      <c r="X44" s="32"/>
    </row>
    <row r="45" spans="2:24" ht="13.5">
      <c r="B45" s="18"/>
      <c r="C45" s="19">
        <v>26</v>
      </c>
      <c r="D45" s="13">
        <v>21</v>
      </c>
      <c r="E45" s="13">
        <v>22.3</v>
      </c>
      <c r="F45" s="14">
        <v>0.004861111111111111</v>
      </c>
      <c r="G45" s="13">
        <v>19.6</v>
      </c>
      <c r="H45" s="15">
        <v>0.4</v>
      </c>
      <c r="I45" s="13">
        <v>94.3</v>
      </c>
      <c r="J45" s="13">
        <v>99</v>
      </c>
      <c r="K45" s="13">
        <v>84.6</v>
      </c>
      <c r="L45" s="13">
        <v>26.9</v>
      </c>
      <c r="M45" s="13">
        <v>28</v>
      </c>
      <c r="N45" s="13">
        <v>26</v>
      </c>
      <c r="O45" s="13">
        <v>9</v>
      </c>
      <c r="P45" s="13">
        <v>3</v>
      </c>
      <c r="Q45" s="15">
        <v>0.4166666666666667</v>
      </c>
      <c r="R45" s="13">
        <v>0</v>
      </c>
      <c r="S45" s="16">
        <v>3.45</v>
      </c>
      <c r="T45" s="13">
        <v>0.7</v>
      </c>
      <c r="U45" s="13">
        <v>1.9</v>
      </c>
      <c r="V45" s="13">
        <v>4.7</v>
      </c>
      <c r="W45" s="15">
        <v>0.3736111111111111</v>
      </c>
      <c r="X45" s="17" t="s">
        <v>82</v>
      </c>
    </row>
    <row r="46" spans="2:24" ht="13.5">
      <c r="B46" s="18"/>
      <c r="C46" s="19">
        <v>27</v>
      </c>
      <c r="D46" s="20">
        <v>24.1</v>
      </c>
      <c r="E46" s="20">
        <v>30.4</v>
      </c>
      <c r="F46" s="14">
        <v>0.6083333333333333</v>
      </c>
      <c r="G46" s="20">
        <v>19.7</v>
      </c>
      <c r="H46" s="15">
        <v>0.011111111111111112</v>
      </c>
      <c r="I46" s="20">
        <v>77.5</v>
      </c>
      <c r="J46" s="20">
        <v>99.2</v>
      </c>
      <c r="K46" s="20">
        <v>47.1</v>
      </c>
      <c r="L46" s="20">
        <v>27.4</v>
      </c>
      <c r="M46" s="20">
        <v>30.5</v>
      </c>
      <c r="N46" s="20">
        <v>25.2</v>
      </c>
      <c r="O46" s="20">
        <v>0</v>
      </c>
      <c r="P46" s="20"/>
      <c r="Q46" s="15"/>
      <c r="R46" s="20">
        <v>8.9</v>
      </c>
      <c r="S46" s="21">
        <v>21</v>
      </c>
      <c r="T46" s="20">
        <v>1.6</v>
      </c>
      <c r="U46" s="20">
        <v>4.2</v>
      </c>
      <c r="V46" s="20">
        <v>8.6</v>
      </c>
      <c r="W46" s="15">
        <v>0.5534722222222223</v>
      </c>
      <c r="X46" s="22" t="s">
        <v>53</v>
      </c>
    </row>
    <row r="47" spans="2:24" ht="13.5">
      <c r="B47" s="18"/>
      <c r="C47" s="19">
        <v>28</v>
      </c>
      <c r="D47" s="20">
        <v>24.9</v>
      </c>
      <c r="E47" s="20">
        <v>32.3</v>
      </c>
      <c r="F47" s="14">
        <v>0.65625</v>
      </c>
      <c r="G47" s="20">
        <v>19</v>
      </c>
      <c r="H47" s="15">
        <v>0.21944444444444444</v>
      </c>
      <c r="I47" s="20">
        <v>71.1</v>
      </c>
      <c r="J47" s="20">
        <v>92.4</v>
      </c>
      <c r="K47" s="20">
        <v>39.5</v>
      </c>
      <c r="L47" s="20">
        <v>28.3</v>
      </c>
      <c r="M47" s="20">
        <v>31.9</v>
      </c>
      <c r="N47" s="20">
        <v>25.4</v>
      </c>
      <c r="O47" s="20">
        <v>0</v>
      </c>
      <c r="P47" s="20"/>
      <c r="Q47" s="15"/>
      <c r="R47" s="20">
        <v>10.3</v>
      </c>
      <c r="S47" s="21">
        <v>23.53</v>
      </c>
      <c r="T47" s="20">
        <v>1.4</v>
      </c>
      <c r="U47" s="20">
        <v>3.2</v>
      </c>
      <c r="V47" s="20">
        <v>6.9</v>
      </c>
      <c r="W47" s="15">
        <v>0.54375</v>
      </c>
      <c r="X47" s="22" t="s">
        <v>53</v>
      </c>
    </row>
    <row r="48" spans="2:24" ht="13.5">
      <c r="B48" s="18"/>
      <c r="C48" s="19">
        <v>29</v>
      </c>
      <c r="D48" s="20">
        <v>27.1</v>
      </c>
      <c r="E48" s="20">
        <v>32.7</v>
      </c>
      <c r="F48" s="14">
        <v>0.5430555555555555</v>
      </c>
      <c r="G48" s="20">
        <v>21</v>
      </c>
      <c r="H48" s="15">
        <v>0.21458333333333335</v>
      </c>
      <c r="I48" s="20">
        <v>73.2</v>
      </c>
      <c r="J48" s="20">
        <v>93.2</v>
      </c>
      <c r="K48" s="20">
        <v>47.1</v>
      </c>
      <c r="L48" s="20">
        <v>29.3</v>
      </c>
      <c r="M48" s="20">
        <v>32.6</v>
      </c>
      <c r="N48" s="20">
        <v>26.5</v>
      </c>
      <c r="O48" s="20">
        <v>0</v>
      </c>
      <c r="P48" s="20"/>
      <c r="Q48" s="15"/>
      <c r="R48" s="20">
        <v>9.3</v>
      </c>
      <c r="S48" s="21">
        <v>23.87</v>
      </c>
      <c r="T48" s="20">
        <v>1.6</v>
      </c>
      <c r="U48" s="20">
        <v>3.1</v>
      </c>
      <c r="V48" s="20">
        <v>8.5</v>
      </c>
      <c r="W48" s="15">
        <v>0.5645833333333333</v>
      </c>
      <c r="X48" s="22" t="s">
        <v>56</v>
      </c>
    </row>
    <row r="49" spans="2:24" ht="13.5">
      <c r="B49" s="18"/>
      <c r="C49" s="19">
        <v>30</v>
      </c>
      <c r="D49" s="20">
        <v>28.3</v>
      </c>
      <c r="E49" s="20">
        <v>32.2</v>
      </c>
      <c r="F49" s="14">
        <v>0.47222222222222227</v>
      </c>
      <c r="G49" s="20">
        <v>24.1</v>
      </c>
      <c r="H49" s="15">
        <v>0.8256944444444444</v>
      </c>
      <c r="I49" s="20">
        <v>82.5</v>
      </c>
      <c r="J49" s="20">
        <v>97</v>
      </c>
      <c r="K49" s="20">
        <v>66.6</v>
      </c>
      <c r="L49" s="20">
        <v>29.9</v>
      </c>
      <c r="M49" s="20">
        <v>32.5</v>
      </c>
      <c r="N49" s="20">
        <v>27.9</v>
      </c>
      <c r="O49" s="20">
        <v>12</v>
      </c>
      <c r="P49" s="20">
        <v>12</v>
      </c>
      <c r="Q49" s="15">
        <v>0.7083333333333334</v>
      </c>
      <c r="R49" s="20">
        <v>5.6</v>
      </c>
      <c r="S49" s="21">
        <v>17.54</v>
      </c>
      <c r="T49" s="20">
        <v>1.9</v>
      </c>
      <c r="U49" s="20">
        <v>4.9</v>
      </c>
      <c r="V49" s="20">
        <v>10.9</v>
      </c>
      <c r="W49" s="15">
        <v>0.4756944444444444</v>
      </c>
      <c r="X49" s="22" t="s">
        <v>84</v>
      </c>
    </row>
    <row r="50" spans="2:24" ht="13.5">
      <c r="B50" s="18"/>
      <c r="C50" s="19">
        <v>31</v>
      </c>
      <c r="D50" s="20">
        <v>28.5</v>
      </c>
      <c r="E50" s="20">
        <v>29.7</v>
      </c>
      <c r="F50" s="14">
        <v>0.5520833333333334</v>
      </c>
      <c r="G50" s="20">
        <v>26.3</v>
      </c>
      <c r="H50" s="33" t="s">
        <v>54</v>
      </c>
      <c r="I50" s="20">
        <v>82.3</v>
      </c>
      <c r="J50" s="20">
        <v>91.1</v>
      </c>
      <c r="K50" s="20">
        <v>76.3</v>
      </c>
      <c r="L50" s="20">
        <v>28.9</v>
      </c>
      <c r="M50" s="20">
        <v>29.4</v>
      </c>
      <c r="N50" s="20">
        <v>28.4</v>
      </c>
      <c r="O50" s="20">
        <v>0</v>
      </c>
      <c r="P50" s="20"/>
      <c r="Q50" s="15"/>
      <c r="R50" s="20">
        <v>0.1</v>
      </c>
      <c r="S50" s="21">
        <v>5.83</v>
      </c>
      <c r="T50" s="20">
        <v>2.7</v>
      </c>
      <c r="U50" s="20">
        <v>5</v>
      </c>
      <c r="V50" s="20">
        <v>14</v>
      </c>
      <c r="W50" s="15">
        <v>0.6555555555555556</v>
      </c>
      <c r="X50" s="22" t="s">
        <v>53</v>
      </c>
    </row>
    <row r="51" spans="2:24" ht="13.5">
      <c r="B51" s="43" t="s">
        <v>29</v>
      </c>
      <c r="C51" s="23" t="s">
        <v>22</v>
      </c>
      <c r="D51" s="13">
        <f>SUM(D45:D50)</f>
        <v>153.89999999999998</v>
      </c>
      <c r="E51" s="13">
        <f>SUM(E45:E50)</f>
        <v>179.6</v>
      </c>
      <c r="F51" s="24"/>
      <c r="G51" s="13">
        <f>SUM(G45:G50)</f>
        <v>129.70000000000002</v>
      </c>
      <c r="H51" s="25"/>
      <c r="I51" s="13">
        <f aca="true" t="shared" si="14" ref="I51:P51">SUM(I45:I50)</f>
        <v>480.90000000000003</v>
      </c>
      <c r="J51" s="13">
        <f t="shared" si="14"/>
        <v>571.9</v>
      </c>
      <c r="K51" s="13">
        <f t="shared" si="14"/>
        <v>361.2</v>
      </c>
      <c r="L51" s="13">
        <f t="shared" si="14"/>
        <v>170.7</v>
      </c>
      <c r="M51" s="13">
        <f t="shared" si="14"/>
        <v>184.9</v>
      </c>
      <c r="N51" s="13">
        <f t="shared" si="14"/>
        <v>159.4</v>
      </c>
      <c r="O51" s="13">
        <f t="shared" si="14"/>
        <v>21</v>
      </c>
      <c r="P51" s="13">
        <f t="shared" si="14"/>
        <v>15</v>
      </c>
      <c r="Q51" s="25"/>
      <c r="R51" s="13">
        <f>SUM(R45:R50)</f>
        <v>34.2</v>
      </c>
      <c r="S51" s="16">
        <f>SUM(S45:S50)</f>
        <v>95.22000000000001</v>
      </c>
      <c r="T51" s="13">
        <f>SUM(T45:T50)</f>
        <v>9.899999999999999</v>
      </c>
      <c r="U51" s="13">
        <f>SUM(U45:U50)</f>
        <v>22.3</v>
      </c>
      <c r="V51" s="13">
        <f>SUM(V45:V50)</f>
        <v>53.6</v>
      </c>
      <c r="W51" s="25"/>
      <c r="X51" s="17"/>
    </row>
    <row r="52" spans="2:24" ht="13.5">
      <c r="B52" s="44"/>
      <c r="C52" s="26" t="s">
        <v>3</v>
      </c>
      <c r="D52" s="27">
        <f>AVERAGE(D45:D50)</f>
        <v>25.649999999999995</v>
      </c>
      <c r="E52" s="27">
        <f>AVERAGE(E45:E50)</f>
        <v>29.933333333333334</v>
      </c>
      <c r="F52" s="28"/>
      <c r="G52" s="27">
        <f>AVERAGE(G45:G50)</f>
        <v>21.61666666666667</v>
      </c>
      <c r="H52" s="29"/>
      <c r="I52" s="27">
        <f aca="true" t="shared" si="15" ref="I52:N52">AVERAGE(I45:I50)</f>
        <v>80.15</v>
      </c>
      <c r="J52" s="27">
        <f t="shared" si="15"/>
        <v>95.31666666666666</v>
      </c>
      <c r="K52" s="27">
        <f t="shared" si="15"/>
        <v>60.199999999999996</v>
      </c>
      <c r="L52" s="27">
        <f t="shared" si="15"/>
        <v>28.45</v>
      </c>
      <c r="M52" s="27">
        <f t="shared" si="15"/>
        <v>30.816666666666666</v>
      </c>
      <c r="N52" s="27">
        <f t="shared" si="15"/>
        <v>26.566666666666666</v>
      </c>
      <c r="O52" s="30"/>
      <c r="P52" s="30"/>
      <c r="Q52" s="29"/>
      <c r="R52" s="30"/>
      <c r="S52" s="31">
        <f>AVERAGE(S45:S50)</f>
        <v>15.870000000000003</v>
      </c>
      <c r="T52" s="27">
        <f>AVERAGE(T45:T50)</f>
        <v>1.6499999999999997</v>
      </c>
      <c r="U52" s="27">
        <f>AVERAGE(U45:U50)</f>
        <v>3.716666666666667</v>
      </c>
      <c r="V52" s="27">
        <f>AVERAGE(V45:V50)</f>
        <v>8.933333333333334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293.5</v>
      </c>
      <c r="E53" s="13">
        <f>SUM(E38:E42,E45:E50)</f>
        <v>340.59999999999997</v>
      </c>
      <c r="F53" s="24"/>
      <c r="G53" s="13">
        <f>SUM(G38:G42,G45:G50)</f>
        <v>253.1</v>
      </c>
      <c r="H53" s="25"/>
      <c r="I53" s="13">
        <f aca="true" t="shared" si="16" ref="I53:P53">SUM(I38:I42,I45:I50)</f>
        <v>896.7</v>
      </c>
      <c r="J53" s="13">
        <f t="shared" si="16"/>
        <v>1048.4</v>
      </c>
      <c r="K53" s="13">
        <f t="shared" si="16"/>
        <v>684.6</v>
      </c>
      <c r="L53" s="13">
        <f t="shared" si="16"/>
        <v>330.7</v>
      </c>
      <c r="M53" s="13">
        <f t="shared" si="16"/>
        <v>356.40000000000003</v>
      </c>
      <c r="N53" s="13">
        <f t="shared" si="16"/>
        <v>309.59999999999997</v>
      </c>
      <c r="O53" s="13">
        <f t="shared" si="16"/>
        <v>53.5</v>
      </c>
      <c r="P53" s="13">
        <f t="shared" si="16"/>
        <v>25</v>
      </c>
      <c r="Q53" s="25"/>
      <c r="R53" s="13">
        <f>SUM(R38:R42,R45:R50)</f>
        <v>60.60000000000001</v>
      </c>
      <c r="S53" s="16">
        <f>SUM(S38:S42,S45:S50)</f>
        <v>171.04</v>
      </c>
      <c r="T53" s="13">
        <f>SUM(T38:T42,T45:T50)</f>
        <v>16</v>
      </c>
      <c r="U53" s="13">
        <f>SUM(U38:U42,U45:U50)</f>
        <v>41.4</v>
      </c>
      <c r="V53" s="13">
        <f>SUM(V38:V42,V45:V50)</f>
        <v>93.9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26.681818181818183</v>
      </c>
      <c r="E54" s="27">
        <f>AVERAGE(E38:E42,E45:E50)</f>
        <v>30.96363636363636</v>
      </c>
      <c r="F54" s="28"/>
      <c r="G54" s="27">
        <f>AVERAGE(G38:G42,G45:G50)</f>
        <v>23.009090909090908</v>
      </c>
      <c r="H54" s="29"/>
      <c r="I54" s="27">
        <f aca="true" t="shared" si="17" ref="I54:N54">AVERAGE(I38:I42,I45:I50)</f>
        <v>81.51818181818182</v>
      </c>
      <c r="J54" s="27">
        <f t="shared" si="17"/>
        <v>95.30909090909091</v>
      </c>
      <c r="K54" s="27">
        <f t="shared" si="17"/>
        <v>62.23636363636364</v>
      </c>
      <c r="L54" s="27">
        <f t="shared" si="17"/>
        <v>30.063636363636363</v>
      </c>
      <c r="M54" s="27">
        <f t="shared" si="17"/>
        <v>32.400000000000006</v>
      </c>
      <c r="N54" s="27">
        <f t="shared" si="17"/>
        <v>28.14545454545454</v>
      </c>
      <c r="O54" s="30"/>
      <c r="P54" s="30"/>
      <c r="Q54" s="29"/>
      <c r="R54" s="30"/>
      <c r="S54" s="31">
        <f>AVERAGE(S38:S42,S45:S50)</f>
        <v>15.549090909090909</v>
      </c>
      <c r="T54" s="27">
        <f>AVERAGE(T38:T42,T45:T50)</f>
        <v>1.4545454545454546</v>
      </c>
      <c r="U54" s="27">
        <f>AVERAGE(U38:U42,U45:U50)</f>
        <v>3.7636363636363637</v>
      </c>
      <c r="V54" s="27">
        <f>AVERAGE(V38:V42,V45:V50)</f>
        <v>8.536363636363637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873</v>
      </c>
      <c r="E55" s="13">
        <f>SUM(E6:E10,E13:E17,E22:E26,E29:E33,E38:E42,E45:E50)</f>
        <v>1039.0999999999997</v>
      </c>
      <c r="F55" s="24"/>
      <c r="G55" s="13">
        <f>SUM(G6:G10,G13:G17,G22:G26,G29:G33,G38:G42,G45:G50)</f>
        <v>738.6</v>
      </c>
      <c r="H55" s="25"/>
      <c r="I55" s="13">
        <f aca="true" t="shared" si="18" ref="I55:O55">SUM(I6:I10,I13:I17,I22:I26,I29:I33,I38:I42,I45:I50)</f>
        <v>2342.8</v>
      </c>
      <c r="J55" s="13">
        <f t="shared" si="18"/>
        <v>2876.6999999999994</v>
      </c>
      <c r="K55" s="13">
        <f t="shared" si="18"/>
        <v>1657.6999999999994</v>
      </c>
      <c r="L55" s="13">
        <f t="shared" si="18"/>
        <v>967.2999999999997</v>
      </c>
      <c r="M55" s="13">
        <f t="shared" si="18"/>
        <v>1052.7</v>
      </c>
      <c r="N55" s="13">
        <f t="shared" si="18"/>
        <v>895.6999999999998</v>
      </c>
      <c r="O55" s="13">
        <f t="shared" si="18"/>
        <v>69</v>
      </c>
      <c r="P55" s="13"/>
      <c r="Q55" s="25"/>
      <c r="R55" s="13">
        <f>SUM(R6:R10,R13:R17,R22:R26,R29:R33,R38:R42,R45:R50)</f>
        <v>244.50000000000003</v>
      </c>
      <c r="S55" s="16">
        <f>SUM(S6:S10,S13:S17,S22:S26,S29:S33,S38:S42,S45:S50)</f>
        <v>625.7099999999999</v>
      </c>
      <c r="T55" s="13">
        <f>SUM(T6:T10,T13:T17,T22:T26,T29:T33,T38:T42,T45:T50)</f>
        <v>44.900000000000006</v>
      </c>
      <c r="U55" s="13">
        <f>SUM(U6:U10,U13:U17,U22:U26,U29:U33,U38:U42,U45:U50)</f>
        <v>124.30000000000001</v>
      </c>
      <c r="V55" s="13">
        <f>SUM(V6:V10,V13:V17,V22:V26,V29:V33,V38:V42,V45:V50)</f>
        <v>262.69999999999993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28.161290322580644</v>
      </c>
      <c r="E56" s="27">
        <f>AVERAGE(E6:E10,E13:E17,E22:E26,E29:E33,E38:E42,E45:E50)</f>
        <v>33.51935483870967</v>
      </c>
      <c r="F56" s="28"/>
      <c r="G56" s="27">
        <f>AVERAGE(G6:G10,G13:G17,G22:G26,G29:G33,G38:G42,G45:G50)</f>
        <v>23.825806451612905</v>
      </c>
      <c r="H56" s="29"/>
      <c r="I56" s="27">
        <f aca="true" t="shared" si="19" ref="I56:N56">AVERAGE(I6:I10,I13:I17,I22:I26,I29:I33,I38:I42,I45:I50)</f>
        <v>75.5741935483871</v>
      </c>
      <c r="J56" s="27">
        <f t="shared" si="19"/>
        <v>92.79677419354837</v>
      </c>
      <c r="K56" s="27">
        <f t="shared" si="19"/>
        <v>53.47419354838708</v>
      </c>
      <c r="L56" s="27">
        <f t="shared" si="19"/>
        <v>31.203225806451606</v>
      </c>
      <c r="M56" s="27">
        <f t="shared" si="19"/>
        <v>33.958064516129035</v>
      </c>
      <c r="N56" s="27">
        <f t="shared" si="19"/>
        <v>28.893548387096768</v>
      </c>
      <c r="O56" s="30"/>
      <c r="P56" s="30"/>
      <c r="Q56" s="29"/>
      <c r="R56" s="30"/>
      <c r="S56" s="31">
        <f>AVERAGE(S6:S10,S13:S17,S22:S26,S29:S33,S38:S42,S45:S50)</f>
        <v>20.184193548387093</v>
      </c>
      <c r="T56" s="27">
        <f>AVERAGE(T6:T10,T13:T17,T22:T26,T29:T33,T38:T42,T45:T50)</f>
        <v>1.4483870967741936</v>
      </c>
      <c r="U56" s="27">
        <f>AVERAGE(U6:U10,U13:U17,U22:U26,U29:U33,U38:U42,U45:U50)</f>
        <v>4.009677419354839</v>
      </c>
      <c r="V56" s="27">
        <f>AVERAGE(V6:V10,V13:V17,V22:V26,V29:V33,V38:V42,V45:V50)</f>
        <v>8.474193548387095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5118110236220472" header="0.5118110236220472" footer="0.5118110236220472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4" customWidth="1"/>
    <col min="2" max="2" width="7.125" style="4" bestFit="1" customWidth="1"/>
    <col min="3" max="3" width="5.25390625" style="4" bestFit="1" customWidth="1"/>
    <col min="4" max="24" width="8.125" style="4" customWidth="1"/>
    <col min="25" max="16384" width="9.00390625" style="4" customWidth="1"/>
  </cols>
  <sheetData>
    <row r="2" spans="2:5" ht="18.75">
      <c r="B2" s="1" t="s">
        <v>44</v>
      </c>
      <c r="C2" s="2" t="s">
        <v>0</v>
      </c>
      <c r="D2" s="3" t="s">
        <v>39</v>
      </c>
      <c r="E2" s="2" t="s">
        <v>1</v>
      </c>
    </row>
    <row r="3" ht="6.75" customHeight="1">
      <c r="B3" s="5"/>
    </row>
    <row r="4" spans="2:24" ht="13.5">
      <c r="B4" s="43" t="s">
        <v>2</v>
      </c>
      <c r="C4" s="48"/>
      <c r="D4" s="6" t="s">
        <v>3</v>
      </c>
      <c r="E4" s="45" t="s">
        <v>4</v>
      </c>
      <c r="F4" s="47"/>
      <c r="G4" s="46" t="s">
        <v>5</v>
      </c>
      <c r="H4" s="46"/>
      <c r="I4" s="45" t="s">
        <v>6</v>
      </c>
      <c r="J4" s="46"/>
      <c r="K4" s="47"/>
      <c r="L4" s="45" t="s">
        <v>7</v>
      </c>
      <c r="M4" s="46"/>
      <c r="N4" s="47"/>
      <c r="O4" s="46" t="s">
        <v>8</v>
      </c>
      <c r="P4" s="46"/>
      <c r="Q4" s="46"/>
      <c r="R4" s="7" t="s">
        <v>9</v>
      </c>
      <c r="S4" s="6" t="s">
        <v>10</v>
      </c>
      <c r="T4" s="45" t="s">
        <v>11</v>
      </c>
      <c r="U4" s="46"/>
      <c r="V4" s="46"/>
      <c r="W4" s="46"/>
      <c r="X4" s="47"/>
    </row>
    <row r="5" spans="2:24" ht="15.75">
      <c r="B5" s="44"/>
      <c r="C5" s="49"/>
      <c r="D5" s="8" t="s">
        <v>12</v>
      </c>
      <c r="E5" s="9" t="s">
        <v>13</v>
      </c>
      <c r="F5" s="9" t="s">
        <v>43</v>
      </c>
      <c r="G5" s="9" t="s">
        <v>13</v>
      </c>
      <c r="H5" s="9" t="s">
        <v>43</v>
      </c>
      <c r="I5" s="9" t="s">
        <v>3</v>
      </c>
      <c r="J5" s="9" t="s">
        <v>14</v>
      </c>
      <c r="K5" s="9" t="s">
        <v>15</v>
      </c>
      <c r="L5" s="9" t="s">
        <v>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43</v>
      </c>
      <c r="R5" s="10" t="s">
        <v>18</v>
      </c>
      <c r="S5" s="8" t="s">
        <v>170</v>
      </c>
      <c r="T5" s="9" t="s">
        <v>3</v>
      </c>
      <c r="U5" s="9" t="s">
        <v>14</v>
      </c>
      <c r="V5" s="9" t="s">
        <v>19</v>
      </c>
      <c r="W5" s="9" t="s">
        <v>43</v>
      </c>
      <c r="X5" s="9" t="s">
        <v>20</v>
      </c>
    </row>
    <row r="6" spans="2:24" ht="13.5">
      <c r="B6" s="11"/>
      <c r="C6" s="12">
        <v>1</v>
      </c>
      <c r="D6" s="13">
        <v>26.2</v>
      </c>
      <c r="E6" s="13">
        <v>30.4</v>
      </c>
      <c r="F6" s="14">
        <v>0.625</v>
      </c>
      <c r="G6" s="13">
        <v>23.4</v>
      </c>
      <c r="H6" s="15">
        <v>0.975</v>
      </c>
      <c r="I6" s="13">
        <v>91.3</v>
      </c>
      <c r="J6" s="13">
        <v>97.7</v>
      </c>
      <c r="K6" s="13">
        <v>72.1</v>
      </c>
      <c r="L6" s="13">
        <v>28.8</v>
      </c>
      <c r="M6" s="13">
        <v>30.5</v>
      </c>
      <c r="N6" s="13">
        <v>27.6</v>
      </c>
      <c r="O6" s="13">
        <v>7</v>
      </c>
      <c r="P6" s="13">
        <v>6</v>
      </c>
      <c r="Q6" s="15">
        <v>0.375</v>
      </c>
      <c r="R6" s="13">
        <v>2.1</v>
      </c>
      <c r="S6" s="16">
        <v>10.65</v>
      </c>
      <c r="T6" s="13">
        <v>0.9</v>
      </c>
      <c r="U6" s="13">
        <v>3.2</v>
      </c>
      <c r="V6" s="13">
        <v>5.7</v>
      </c>
      <c r="W6" s="15">
        <v>0.5694444444444444</v>
      </c>
      <c r="X6" s="17" t="s">
        <v>56</v>
      </c>
    </row>
    <row r="7" spans="2:24" ht="13.5">
      <c r="B7" s="18"/>
      <c r="C7" s="19">
        <v>2</v>
      </c>
      <c r="D7" s="20">
        <v>23.8</v>
      </c>
      <c r="E7" s="20">
        <v>26.2</v>
      </c>
      <c r="F7" s="14">
        <v>0.1708333333333333</v>
      </c>
      <c r="G7" s="20">
        <v>21.6</v>
      </c>
      <c r="H7" s="33" t="s">
        <v>54</v>
      </c>
      <c r="I7" s="20">
        <v>94.6</v>
      </c>
      <c r="J7" s="20">
        <v>98.8</v>
      </c>
      <c r="K7" s="20">
        <v>79.7</v>
      </c>
      <c r="L7" s="20">
        <v>26.6</v>
      </c>
      <c r="M7" s="20">
        <v>28.4</v>
      </c>
      <c r="N7" s="20">
        <v>24.9</v>
      </c>
      <c r="O7" s="20">
        <v>59.5</v>
      </c>
      <c r="P7" s="20">
        <v>22.5</v>
      </c>
      <c r="Q7" s="15">
        <v>0.2916666666666667</v>
      </c>
      <c r="R7" s="20">
        <v>0</v>
      </c>
      <c r="S7" s="21">
        <v>1.85</v>
      </c>
      <c r="T7" s="20">
        <v>1</v>
      </c>
      <c r="U7" s="20">
        <v>3.1</v>
      </c>
      <c r="V7" s="20">
        <v>7.1</v>
      </c>
      <c r="W7" s="15">
        <v>0.27569444444444446</v>
      </c>
      <c r="X7" s="22" t="s">
        <v>53</v>
      </c>
    </row>
    <row r="8" spans="2:24" ht="13.5">
      <c r="B8" s="18"/>
      <c r="C8" s="19">
        <v>3</v>
      </c>
      <c r="D8" s="20">
        <v>24.1</v>
      </c>
      <c r="E8" s="20">
        <v>27.6</v>
      </c>
      <c r="F8" s="14">
        <v>0.6381944444444444</v>
      </c>
      <c r="G8" s="20">
        <v>21.2</v>
      </c>
      <c r="H8" s="15">
        <v>0.1013888888888889</v>
      </c>
      <c r="I8" s="20">
        <v>95.2</v>
      </c>
      <c r="J8" s="20">
        <v>99.2</v>
      </c>
      <c r="K8" s="20">
        <v>84.2</v>
      </c>
      <c r="L8" s="20">
        <v>26.7</v>
      </c>
      <c r="M8" s="20">
        <v>28.6</v>
      </c>
      <c r="N8" s="20">
        <v>25.1</v>
      </c>
      <c r="O8" s="20">
        <v>6</v>
      </c>
      <c r="P8" s="20">
        <v>4.5</v>
      </c>
      <c r="Q8" s="15">
        <v>0.7083333333333334</v>
      </c>
      <c r="R8" s="20">
        <v>1.2</v>
      </c>
      <c r="S8" s="21">
        <v>9.05</v>
      </c>
      <c r="T8" s="20">
        <v>1</v>
      </c>
      <c r="U8" s="20">
        <v>2.2</v>
      </c>
      <c r="V8" s="20">
        <v>3.6</v>
      </c>
      <c r="W8" s="15">
        <v>0.5527777777777778</v>
      </c>
      <c r="X8" s="22" t="s">
        <v>53</v>
      </c>
    </row>
    <row r="9" spans="2:24" ht="13.5">
      <c r="B9" s="18"/>
      <c r="C9" s="19">
        <v>4</v>
      </c>
      <c r="D9" s="20">
        <v>22.9</v>
      </c>
      <c r="E9" s="20">
        <v>29.4</v>
      </c>
      <c r="F9" s="14">
        <v>0.5423611111111112</v>
      </c>
      <c r="G9" s="20">
        <v>19.5</v>
      </c>
      <c r="H9" s="15">
        <v>0.9041666666666667</v>
      </c>
      <c r="I9" s="20">
        <v>91.9</v>
      </c>
      <c r="J9" s="20">
        <v>99.2</v>
      </c>
      <c r="K9" s="20">
        <v>70.4</v>
      </c>
      <c r="L9" s="20">
        <v>25.7</v>
      </c>
      <c r="M9" s="20">
        <v>28.5</v>
      </c>
      <c r="N9" s="20">
        <v>23.7</v>
      </c>
      <c r="O9" s="20">
        <v>63.5</v>
      </c>
      <c r="P9" s="20">
        <v>30</v>
      </c>
      <c r="Q9" s="15">
        <v>0.625</v>
      </c>
      <c r="R9" s="20">
        <v>0.7</v>
      </c>
      <c r="S9" s="21">
        <v>7.43</v>
      </c>
      <c r="T9" s="20">
        <v>1.4</v>
      </c>
      <c r="U9" s="20">
        <v>5.1</v>
      </c>
      <c r="V9" s="20">
        <v>14.7</v>
      </c>
      <c r="W9" s="15">
        <v>0.5618055555555556</v>
      </c>
      <c r="X9" s="22" t="s">
        <v>85</v>
      </c>
    </row>
    <row r="10" spans="2:24" ht="13.5">
      <c r="B10" s="18"/>
      <c r="C10" s="19">
        <v>5</v>
      </c>
      <c r="D10" s="20">
        <v>22.4</v>
      </c>
      <c r="E10" s="20">
        <v>25.9</v>
      </c>
      <c r="F10" s="14">
        <v>0.6069444444444444</v>
      </c>
      <c r="G10" s="20">
        <v>19.5</v>
      </c>
      <c r="H10" s="33" t="s">
        <v>54</v>
      </c>
      <c r="I10" s="20">
        <v>83.3</v>
      </c>
      <c r="J10" s="20">
        <v>95.2</v>
      </c>
      <c r="K10" s="20">
        <v>70.1</v>
      </c>
      <c r="L10" s="20">
        <v>25.2</v>
      </c>
      <c r="M10" s="20">
        <v>26.7</v>
      </c>
      <c r="N10" s="20">
        <v>24.1</v>
      </c>
      <c r="O10" s="20">
        <v>0</v>
      </c>
      <c r="P10" s="20"/>
      <c r="Q10" s="15"/>
      <c r="R10" s="20">
        <v>1.5</v>
      </c>
      <c r="S10" s="21">
        <v>9.36</v>
      </c>
      <c r="T10" s="20">
        <v>1.1</v>
      </c>
      <c r="U10" s="20">
        <v>2.6</v>
      </c>
      <c r="V10" s="20">
        <v>6.3</v>
      </c>
      <c r="W10" s="15">
        <v>0.4826388888888889</v>
      </c>
      <c r="X10" s="22" t="s">
        <v>56</v>
      </c>
    </row>
    <row r="11" spans="2:24" ht="13.5">
      <c r="B11" s="43" t="s">
        <v>21</v>
      </c>
      <c r="C11" s="23" t="s">
        <v>22</v>
      </c>
      <c r="D11" s="13">
        <f>SUM(D6:D10)</f>
        <v>119.4</v>
      </c>
      <c r="E11" s="13">
        <f>SUM(E6:E10)</f>
        <v>139.5</v>
      </c>
      <c r="F11" s="24"/>
      <c r="G11" s="13">
        <f>SUM(G6:G10)</f>
        <v>105.2</v>
      </c>
      <c r="H11" s="25"/>
      <c r="I11" s="13">
        <f aca="true" t="shared" si="0" ref="I11:P11">SUM(I6:I10)</f>
        <v>456.3</v>
      </c>
      <c r="J11" s="13">
        <f t="shared" si="0"/>
        <v>490.09999999999997</v>
      </c>
      <c r="K11" s="13">
        <f t="shared" si="0"/>
        <v>376.5</v>
      </c>
      <c r="L11" s="13">
        <f t="shared" si="0"/>
        <v>133</v>
      </c>
      <c r="M11" s="13">
        <f t="shared" si="0"/>
        <v>142.7</v>
      </c>
      <c r="N11" s="13">
        <f t="shared" si="0"/>
        <v>125.4</v>
      </c>
      <c r="O11" s="13">
        <f t="shared" si="0"/>
        <v>136</v>
      </c>
      <c r="P11" s="13">
        <f t="shared" si="0"/>
        <v>63</v>
      </c>
      <c r="Q11" s="25"/>
      <c r="R11" s="13">
        <f>SUM(R6:R10)</f>
        <v>5.5</v>
      </c>
      <c r="S11" s="16">
        <f>SUM(S6:S10)</f>
        <v>38.34</v>
      </c>
      <c r="T11" s="13">
        <f>SUM(T6:T10)</f>
        <v>5.4</v>
      </c>
      <c r="U11" s="13">
        <f>SUM(U6:U10)</f>
        <v>16.2</v>
      </c>
      <c r="V11" s="13">
        <f>SUM(V6:V10)</f>
        <v>37.4</v>
      </c>
      <c r="W11" s="25"/>
      <c r="X11" s="17"/>
    </row>
    <row r="12" spans="2:24" ht="13.5">
      <c r="B12" s="44"/>
      <c r="C12" s="26" t="s">
        <v>3</v>
      </c>
      <c r="D12" s="27">
        <f>AVERAGE(D6:D10)</f>
        <v>23.880000000000003</v>
      </c>
      <c r="E12" s="27">
        <f>AVERAGE(E6:E10)</f>
        <v>27.9</v>
      </c>
      <c r="F12" s="28"/>
      <c r="G12" s="27">
        <f>AVERAGE(G6:G10)</f>
        <v>21.04</v>
      </c>
      <c r="H12" s="29"/>
      <c r="I12" s="27">
        <f aca="true" t="shared" si="1" ref="I12:N12">AVERAGE(I6:I10)</f>
        <v>91.26</v>
      </c>
      <c r="J12" s="27">
        <f t="shared" si="1"/>
        <v>98.02</v>
      </c>
      <c r="K12" s="27">
        <f t="shared" si="1"/>
        <v>75.3</v>
      </c>
      <c r="L12" s="27">
        <f t="shared" si="1"/>
        <v>26.6</v>
      </c>
      <c r="M12" s="27">
        <f t="shared" si="1"/>
        <v>28.54</v>
      </c>
      <c r="N12" s="27">
        <f t="shared" si="1"/>
        <v>25.080000000000002</v>
      </c>
      <c r="O12" s="30"/>
      <c r="P12" s="30"/>
      <c r="Q12" s="29"/>
      <c r="R12" s="30"/>
      <c r="S12" s="31">
        <f>AVERAGE(S6:S10)</f>
        <v>7.668000000000001</v>
      </c>
      <c r="T12" s="27">
        <f>AVERAGE(T6:T10)</f>
        <v>1.08</v>
      </c>
      <c r="U12" s="27">
        <f>AVERAGE(U6:U10)</f>
        <v>3.2399999999999998</v>
      </c>
      <c r="V12" s="27">
        <f>AVERAGE(V6:V10)</f>
        <v>7.4799999999999995</v>
      </c>
      <c r="W12" s="29"/>
      <c r="X12" s="32"/>
    </row>
    <row r="13" spans="2:24" ht="13.5">
      <c r="B13" s="18"/>
      <c r="C13" s="19">
        <v>6</v>
      </c>
      <c r="D13" s="13">
        <v>23.4</v>
      </c>
      <c r="E13" s="13">
        <v>29.6</v>
      </c>
      <c r="F13" s="14">
        <v>0.575</v>
      </c>
      <c r="G13" s="13">
        <v>18.1</v>
      </c>
      <c r="H13" s="15">
        <v>0.2465277777777778</v>
      </c>
      <c r="I13" s="13">
        <v>81</v>
      </c>
      <c r="J13" s="13">
        <v>97.8</v>
      </c>
      <c r="K13" s="13">
        <v>58</v>
      </c>
      <c r="L13" s="13">
        <v>26</v>
      </c>
      <c r="M13" s="13">
        <v>28.9</v>
      </c>
      <c r="N13" s="13">
        <v>23.5</v>
      </c>
      <c r="O13" s="13">
        <v>0</v>
      </c>
      <c r="P13" s="13"/>
      <c r="Q13" s="15"/>
      <c r="R13" s="13">
        <v>8.6</v>
      </c>
      <c r="S13" s="16">
        <v>20.31</v>
      </c>
      <c r="T13" s="13">
        <v>1.2</v>
      </c>
      <c r="U13" s="13">
        <v>3.8</v>
      </c>
      <c r="V13" s="13">
        <v>7.7</v>
      </c>
      <c r="W13" s="15">
        <v>0.5576388888888889</v>
      </c>
      <c r="X13" s="17" t="s">
        <v>53</v>
      </c>
    </row>
    <row r="14" spans="2:24" ht="13.5">
      <c r="B14" s="18"/>
      <c r="C14" s="19">
        <v>7</v>
      </c>
      <c r="D14" s="20">
        <v>24.1</v>
      </c>
      <c r="E14" s="20">
        <v>28</v>
      </c>
      <c r="F14" s="14">
        <v>0.4388888888888889</v>
      </c>
      <c r="G14" s="20">
        <v>21.7</v>
      </c>
      <c r="H14" s="15">
        <v>0.03680555555555556</v>
      </c>
      <c r="I14" s="20">
        <v>87.3</v>
      </c>
      <c r="J14" s="20">
        <v>98.9</v>
      </c>
      <c r="K14" s="20">
        <v>68.5</v>
      </c>
      <c r="L14" s="20">
        <v>26.4</v>
      </c>
      <c r="M14" s="20">
        <v>27.5</v>
      </c>
      <c r="N14" s="20">
        <v>25.3</v>
      </c>
      <c r="O14" s="20">
        <v>4.5</v>
      </c>
      <c r="P14" s="20">
        <v>4.5</v>
      </c>
      <c r="Q14" s="15">
        <v>0.75</v>
      </c>
      <c r="R14" s="20">
        <v>0.7</v>
      </c>
      <c r="S14" s="21">
        <v>8.46</v>
      </c>
      <c r="T14" s="20">
        <v>0.9</v>
      </c>
      <c r="U14" s="20">
        <v>2.7</v>
      </c>
      <c r="V14" s="20">
        <v>4.1</v>
      </c>
      <c r="W14" s="15">
        <v>0.9659722222222222</v>
      </c>
      <c r="X14" s="22" t="s">
        <v>58</v>
      </c>
    </row>
    <row r="15" spans="2:24" ht="27">
      <c r="B15" s="18"/>
      <c r="C15" s="19">
        <v>8</v>
      </c>
      <c r="D15" s="20">
        <v>23.9</v>
      </c>
      <c r="E15" s="20">
        <v>27</v>
      </c>
      <c r="F15" s="14">
        <v>0.6472222222222223</v>
      </c>
      <c r="G15" s="20">
        <v>21.3</v>
      </c>
      <c r="H15" s="33" t="s">
        <v>54</v>
      </c>
      <c r="I15" s="20">
        <v>90.7</v>
      </c>
      <c r="J15" s="20">
        <v>99.5</v>
      </c>
      <c r="K15" s="20">
        <v>71.5</v>
      </c>
      <c r="L15" s="20">
        <v>26.4</v>
      </c>
      <c r="M15" s="20">
        <v>27.8</v>
      </c>
      <c r="N15" s="20">
        <v>25.4</v>
      </c>
      <c r="O15" s="20">
        <v>1</v>
      </c>
      <c r="P15" s="20">
        <v>0.5</v>
      </c>
      <c r="Q15" s="36" t="s">
        <v>86</v>
      </c>
      <c r="R15" s="20">
        <v>0.4</v>
      </c>
      <c r="S15" s="21">
        <v>7.76</v>
      </c>
      <c r="T15" s="20">
        <v>0.8</v>
      </c>
      <c r="U15" s="20">
        <v>2.4</v>
      </c>
      <c r="V15" s="20">
        <v>5.1</v>
      </c>
      <c r="W15" s="15">
        <v>0.5881944444444445</v>
      </c>
      <c r="X15" s="22" t="s">
        <v>53</v>
      </c>
    </row>
    <row r="16" spans="2:24" ht="13.5">
      <c r="B16" s="18"/>
      <c r="C16" s="19">
        <v>9</v>
      </c>
      <c r="D16" s="20">
        <v>23.7</v>
      </c>
      <c r="E16" s="20">
        <v>29.3</v>
      </c>
      <c r="F16" s="14">
        <v>0.4861111111111111</v>
      </c>
      <c r="G16" s="20">
        <v>18.9</v>
      </c>
      <c r="H16" s="15">
        <v>0.20972222222222223</v>
      </c>
      <c r="I16" s="20">
        <v>79.4</v>
      </c>
      <c r="J16" s="20">
        <v>97.4</v>
      </c>
      <c r="K16" s="20">
        <v>48.2</v>
      </c>
      <c r="L16" s="20">
        <v>26.6</v>
      </c>
      <c r="M16" s="20">
        <v>29</v>
      </c>
      <c r="N16" s="20">
        <v>24.4</v>
      </c>
      <c r="O16" s="20">
        <v>0</v>
      </c>
      <c r="P16" s="20"/>
      <c r="Q16" s="15"/>
      <c r="R16" s="20">
        <v>7.1</v>
      </c>
      <c r="S16" s="21">
        <v>19.18</v>
      </c>
      <c r="T16" s="20">
        <v>1</v>
      </c>
      <c r="U16" s="20">
        <v>2.3</v>
      </c>
      <c r="V16" s="20">
        <v>5.6</v>
      </c>
      <c r="W16" s="15">
        <v>0.5340277777777778</v>
      </c>
      <c r="X16" s="22" t="s">
        <v>87</v>
      </c>
    </row>
    <row r="17" spans="2:24" ht="13.5">
      <c r="B17" s="18"/>
      <c r="C17" s="19">
        <v>10</v>
      </c>
      <c r="D17" s="20">
        <v>24.6</v>
      </c>
      <c r="E17" s="20">
        <v>31.4</v>
      </c>
      <c r="F17" s="14">
        <v>0.6194444444444445</v>
      </c>
      <c r="G17" s="20">
        <v>20.4</v>
      </c>
      <c r="H17" s="33" t="s">
        <v>54</v>
      </c>
      <c r="I17" s="20">
        <v>77.2</v>
      </c>
      <c r="J17" s="20">
        <v>94.5</v>
      </c>
      <c r="K17" s="20">
        <v>48.1</v>
      </c>
      <c r="L17" s="20">
        <v>27.5</v>
      </c>
      <c r="M17" s="20">
        <v>30.7</v>
      </c>
      <c r="N17" s="20">
        <v>25.1</v>
      </c>
      <c r="O17" s="20">
        <v>0</v>
      </c>
      <c r="P17" s="20"/>
      <c r="Q17" s="15"/>
      <c r="R17" s="20">
        <v>10.6</v>
      </c>
      <c r="S17" s="21">
        <v>23.12</v>
      </c>
      <c r="T17" s="20">
        <v>1.1</v>
      </c>
      <c r="U17" s="20">
        <v>2.6</v>
      </c>
      <c r="V17" s="20">
        <v>5.6</v>
      </c>
      <c r="W17" s="15">
        <v>0.5395833333333333</v>
      </c>
      <c r="X17" s="22" t="s">
        <v>87</v>
      </c>
    </row>
    <row r="18" spans="2:24" ht="13.5">
      <c r="B18" s="43" t="s">
        <v>23</v>
      </c>
      <c r="C18" s="23" t="s">
        <v>22</v>
      </c>
      <c r="D18" s="13">
        <f>SUM(D13:D17)</f>
        <v>119.70000000000002</v>
      </c>
      <c r="E18" s="13">
        <f>SUM(E13:E17)</f>
        <v>145.29999999999998</v>
      </c>
      <c r="F18" s="24"/>
      <c r="G18" s="13">
        <f>SUM(G13:G17)</f>
        <v>100.4</v>
      </c>
      <c r="H18" s="25"/>
      <c r="I18" s="13">
        <f aca="true" t="shared" si="2" ref="I18:P18">SUM(I13:I17)</f>
        <v>415.59999999999997</v>
      </c>
      <c r="J18" s="13">
        <f t="shared" si="2"/>
        <v>488.1</v>
      </c>
      <c r="K18" s="13">
        <f t="shared" si="2"/>
        <v>294.3</v>
      </c>
      <c r="L18" s="13">
        <f t="shared" si="2"/>
        <v>132.9</v>
      </c>
      <c r="M18" s="13">
        <f t="shared" si="2"/>
        <v>143.9</v>
      </c>
      <c r="N18" s="13">
        <f t="shared" si="2"/>
        <v>123.69999999999999</v>
      </c>
      <c r="O18" s="13">
        <f t="shared" si="2"/>
        <v>5.5</v>
      </c>
      <c r="P18" s="13">
        <f t="shared" si="2"/>
        <v>5</v>
      </c>
      <c r="Q18" s="25"/>
      <c r="R18" s="13">
        <f>SUM(R13:R17)</f>
        <v>27.4</v>
      </c>
      <c r="S18" s="16">
        <f>SUM(S13:S17)</f>
        <v>78.83</v>
      </c>
      <c r="T18" s="13">
        <f>SUM(T13:T17)</f>
        <v>5</v>
      </c>
      <c r="U18" s="13">
        <f>SUM(U13:U17)</f>
        <v>13.799999999999999</v>
      </c>
      <c r="V18" s="13">
        <f>SUM(V13:V17)</f>
        <v>28.1</v>
      </c>
      <c r="W18" s="25"/>
      <c r="X18" s="17"/>
    </row>
    <row r="19" spans="2:24" ht="13.5">
      <c r="B19" s="44"/>
      <c r="C19" s="26" t="s">
        <v>3</v>
      </c>
      <c r="D19" s="27">
        <f>AVERAGE(D13:D17)</f>
        <v>23.940000000000005</v>
      </c>
      <c r="E19" s="27">
        <f>AVERAGE(E13:E17)</f>
        <v>29.059999999999995</v>
      </c>
      <c r="F19" s="28"/>
      <c r="G19" s="27">
        <f>AVERAGE(G13:G17)</f>
        <v>20.080000000000002</v>
      </c>
      <c r="H19" s="29"/>
      <c r="I19" s="27">
        <f aca="true" t="shared" si="3" ref="I19:N19">AVERAGE(I13:I17)</f>
        <v>83.11999999999999</v>
      </c>
      <c r="J19" s="27">
        <f t="shared" si="3"/>
        <v>97.62</v>
      </c>
      <c r="K19" s="27">
        <f t="shared" si="3"/>
        <v>58.86</v>
      </c>
      <c r="L19" s="27">
        <f t="shared" si="3"/>
        <v>26.580000000000002</v>
      </c>
      <c r="M19" s="27">
        <f t="shared" si="3"/>
        <v>28.78</v>
      </c>
      <c r="N19" s="27">
        <f t="shared" si="3"/>
        <v>24.74</v>
      </c>
      <c r="O19" s="30"/>
      <c r="P19" s="30"/>
      <c r="Q19" s="29"/>
      <c r="R19" s="30"/>
      <c r="S19" s="31">
        <f>AVERAGE(S13:S17)</f>
        <v>15.766</v>
      </c>
      <c r="T19" s="27">
        <f>AVERAGE(T13:T17)</f>
        <v>1</v>
      </c>
      <c r="U19" s="27">
        <f>AVERAGE(U13:U17)</f>
        <v>2.76</v>
      </c>
      <c r="V19" s="27">
        <f>AVERAGE(V13:V17)</f>
        <v>5.62</v>
      </c>
      <c r="W19" s="29"/>
      <c r="X19" s="32"/>
    </row>
    <row r="20" spans="2:24" ht="13.5">
      <c r="B20" s="43" t="s">
        <v>24</v>
      </c>
      <c r="C20" s="23" t="s">
        <v>22</v>
      </c>
      <c r="D20" s="13">
        <f>SUM(D6:D10,D13:D17)</f>
        <v>239.1</v>
      </c>
      <c r="E20" s="13">
        <f>SUM(E6:E10,E13:E17)</f>
        <v>284.8</v>
      </c>
      <c r="F20" s="24"/>
      <c r="G20" s="13">
        <f>SUM(G6:G10,G13:G17)</f>
        <v>205.60000000000002</v>
      </c>
      <c r="H20" s="25"/>
      <c r="I20" s="13">
        <f aca="true" t="shared" si="4" ref="I20:P20">SUM(I6:I10,I13:I17)</f>
        <v>871.9</v>
      </c>
      <c r="J20" s="13">
        <f t="shared" si="4"/>
        <v>978.1999999999999</v>
      </c>
      <c r="K20" s="13">
        <f t="shared" si="4"/>
        <v>670.8000000000001</v>
      </c>
      <c r="L20" s="13">
        <f t="shared" si="4"/>
        <v>265.9</v>
      </c>
      <c r="M20" s="13">
        <f t="shared" si="4"/>
        <v>286.6</v>
      </c>
      <c r="N20" s="13">
        <f t="shared" si="4"/>
        <v>249.10000000000002</v>
      </c>
      <c r="O20" s="13">
        <f t="shared" si="4"/>
        <v>141.5</v>
      </c>
      <c r="P20" s="13">
        <f t="shared" si="4"/>
        <v>68</v>
      </c>
      <c r="Q20" s="25"/>
      <c r="R20" s="13">
        <f>SUM(R6:R10,R13:R17)</f>
        <v>32.9</v>
      </c>
      <c r="S20" s="16">
        <f>SUM(S6:S10,S13:S17)</f>
        <v>117.17000000000002</v>
      </c>
      <c r="T20" s="13">
        <f>SUM(T6:T10,T13:T17)</f>
        <v>10.4</v>
      </c>
      <c r="U20" s="13">
        <f>SUM(U6:U10,U13:U17)</f>
        <v>30</v>
      </c>
      <c r="V20" s="13">
        <f>SUM(V6:V10,V13:V17)</f>
        <v>65.5</v>
      </c>
      <c r="W20" s="25"/>
      <c r="X20" s="17"/>
    </row>
    <row r="21" spans="2:24" ht="13.5">
      <c r="B21" s="44"/>
      <c r="C21" s="26" t="s">
        <v>3</v>
      </c>
      <c r="D21" s="27">
        <f>AVERAGE(D6:D10,D13:D17)</f>
        <v>23.91</v>
      </c>
      <c r="E21" s="27">
        <f>AVERAGE(E6:E10,E13:E17)</f>
        <v>28.48</v>
      </c>
      <c r="F21" s="28"/>
      <c r="G21" s="27">
        <f>AVERAGE(G6:G10,G13:G17)</f>
        <v>20.560000000000002</v>
      </c>
      <c r="H21" s="29"/>
      <c r="I21" s="27">
        <f aca="true" t="shared" si="5" ref="I21:N21">AVERAGE(I6:I10,I13:I17)</f>
        <v>87.19</v>
      </c>
      <c r="J21" s="27">
        <f t="shared" si="5"/>
        <v>97.82</v>
      </c>
      <c r="K21" s="27">
        <f t="shared" si="5"/>
        <v>67.08000000000001</v>
      </c>
      <c r="L21" s="27">
        <f t="shared" si="5"/>
        <v>26.589999999999996</v>
      </c>
      <c r="M21" s="27">
        <f t="shared" si="5"/>
        <v>28.660000000000004</v>
      </c>
      <c r="N21" s="27">
        <f t="shared" si="5"/>
        <v>24.910000000000004</v>
      </c>
      <c r="O21" s="30"/>
      <c r="P21" s="30"/>
      <c r="Q21" s="29"/>
      <c r="R21" s="30"/>
      <c r="S21" s="31">
        <f>AVERAGE(S6:S10,S13:S17)</f>
        <v>11.717000000000002</v>
      </c>
      <c r="T21" s="27">
        <f>AVERAGE(T6:T10,T13:T17)</f>
        <v>1.04</v>
      </c>
      <c r="U21" s="27">
        <f>AVERAGE(U6:U10,U13:U17)</f>
        <v>3</v>
      </c>
      <c r="V21" s="27">
        <f>AVERAGE(V6:V10,V13:V17)</f>
        <v>6.55</v>
      </c>
      <c r="W21" s="29"/>
      <c r="X21" s="32"/>
    </row>
    <row r="22" spans="2:24" ht="13.5">
      <c r="B22" s="18"/>
      <c r="C22" s="19">
        <v>11</v>
      </c>
      <c r="D22" s="13">
        <v>24.7</v>
      </c>
      <c r="E22" s="13">
        <v>30.1</v>
      </c>
      <c r="F22" s="14">
        <v>0.5027777777777778</v>
      </c>
      <c r="G22" s="13">
        <v>20.3</v>
      </c>
      <c r="H22" s="15">
        <v>0.02152777777777778</v>
      </c>
      <c r="I22" s="13">
        <v>80.8</v>
      </c>
      <c r="J22" s="13">
        <v>94.7</v>
      </c>
      <c r="K22" s="13">
        <v>62.2</v>
      </c>
      <c r="L22" s="13">
        <v>27.8</v>
      </c>
      <c r="M22" s="13">
        <v>30.8</v>
      </c>
      <c r="N22" s="13">
        <v>25.3</v>
      </c>
      <c r="O22" s="13">
        <v>0</v>
      </c>
      <c r="P22" s="13"/>
      <c r="Q22" s="15"/>
      <c r="R22" s="13">
        <v>9.1</v>
      </c>
      <c r="S22" s="16">
        <v>21.97</v>
      </c>
      <c r="T22" s="13">
        <v>1.6</v>
      </c>
      <c r="U22" s="13">
        <v>4.1</v>
      </c>
      <c r="V22" s="13">
        <v>7.3</v>
      </c>
      <c r="W22" s="15">
        <v>0.6104166666666667</v>
      </c>
      <c r="X22" s="17" t="s">
        <v>88</v>
      </c>
    </row>
    <row r="23" spans="2:24" ht="13.5">
      <c r="B23" s="18"/>
      <c r="C23" s="19">
        <v>12</v>
      </c>
      <c r="D23" s="20">
        <v>26.3</v>
      </c>
      <c r="E23" s="20">
        <v>32</v>
      </c>
      <c r="F23" s="14">
        <v>0.6437499999999999</v>
      </c>
      <c r="G23" s="20">
        <v>22.2</v>
      </c>
      <c r="H23" s="15">
        <v>0.20694444444444446</v>
      </c>
      <c r="I23" s="20">
        <v>82.5</v>
      </c>
      <c r="J23" s="20">
        <v>95.6</v>
      </c>
      <c r="K23" s="20">
        <v>61.3</v>
      </c>
      <c r="L23" s="20">
        <v>28.5</v>
      </c>
      <c r="M23" s="20">
        <v>31.4</v>
      </c>
      <c r="N23" s="20">
        <v>26.3</v>
      </c>
      <c r="O23" s="20">
        <v>0</v>
      </c>
      <c r="P23" s="20"/>
      <c r="Q23" s="15"/>
      <c r="R23" s="20">
        <v>8.4</v>
      </c>
      <c r="S23" s="21">
        <v>20.25</v>
      </c>
      <c r="T23" s="20">
        <v>1.2</v>
      </c>
      <c r="U23" s="20">
        <v>2.6</v>
      </c>
      <c r="V23" s="20">
        <v>5.3</v>
      </c>
      <c r="W23" s="15">
        <v>0.4798611111111111</v>
      </c>
      <c r="X23" s="22" t="s">
        <v>89</v>
      </c>
    </row>
    <row r="24" spans="2:24" ht="13.5">
      <c r="B24" s="18"/>
      <c r="C24" s="19">
        <v>13</v>
      </c>
      <c r="D24" s="20">
        <v>26.7</v>
      </c>
      <c r="E24" s="20">
        <v>31.3</v>
      </c>
      <c r="F24" s="14">
        <v>0.68125</v>
      </c>
      <c r="G24" s="20">
        <v>22.8</v>
      </c>
      <c r="H24" s="15">
        <v>0.24305555555555555</v>
      </c>
      <c r="I24" s="20">
        <v>80.2</v>
      </c>
      <c r="J24" s="20">
        <v>94.5</v>
      </c>
      <c r="K24" s="20">
        <v>61.3</v>
      </c>
      <c r="L24" s="20">
        <v>29.1</v>
      </c>
      <c r="M24" s="20">
        <v>31.7</v>
      </c>
      <c r="N24" s="20">
        <v>26.9</v>
      </c>
      <c r="O24" s="20">
        <v>0</v>
      </c>
      <c r="P24" s="20"/>
      <c r="Q24" s="15"/>
      <c r="R24" s="20">
        <v>9.8</v>
      </c>
      <c r="S24" s="21">
        <v>21.31</v>
      </c>
      <c r="T24" s="20">
        <v>1.3</v>
      </c>
      <c r="U24" s="20">
        <v>3.9</v>
      </c>
      <c r="V24" s="20">
        <v>6.7</v>
      </c>
      <c r="W24" s="15">
        <v>0.5902777777777778</v>
      </c>
      <c r="X24" s="22" t="s">
        <v>90</v>
      </c>
    </row>
    <row r="25" spans="2:24" ht="13.5">
      <c r="B25" s="18"/>
      <c r="C25" s="19">
        <v>14</v>
      </c>
      <c r="D25" s="20">
        <v>26.1</v>
      </c>
      <c r="E25" s="20">
        <v>30.9</v>
      </c>
      <c r="F25" s="14">
        <v>0.4666666666666666</v>
      </c>
      <c r="G25" s="20">
        <v>23</v>
      </c>
      <c r="H25" s="15">
        <v>0.21736111111111112</v>
      </c>
      <c r="I25" s="20">
        <v>84.1</v>
      </c>
      <c r="J25" s="20">
        <v>96.7</v>
      </c>
      <c r="K25" s="20">
        <v>64.7</v>
      </c>
      <c r="L25" s="20">
        <v>28.8</v>
      </c>
      <c r="M25" s="20">
        <v>30.4</v>
      </c>
      <c r="N25" s="20">
        <v>27.3</v>
      </c>
      <c r="O25" s="20">
        <v>0</v>
      </c>
      <c r="P25" s="20"/>
      <c r="Q25" s="15"/>
      <c r="R25" s="20">
        <v>4.8</v>
      </c>
      <c r="S25" s="21">
        <v>13.99</v>
      </c>
      <c r="T25" s="20">
        <v>1</v>
      </c>
      <c r="U25" s="20">
        <v>3.2</v>
      </c>
      <c r="V25" s="20">
        <v>6.5</v>
      </c>
      <c r="W25" s="15">
        <v>0.5340277777777778</v>
      </c>
      <c r="X25" s="22" t="s">
        <v>91</v>
      </c>
    </row>
    <row r="26" spans="2:24" ht="13.5">
      <c r="B26" s="18"/>
      <c r="C26" s="19">
        <v>15</v>
      </c>
      <c r="D26" s="20">
        <v>23.1</v>
      </c>
      <c r="E26" s="20">
        <v>24.6</v>
      </c>
      <c r="F26" s="14">
        <v>0.4361111111111111</v>
      </c>
      <c r="G26" s="20">
        <v>21.9</v>
      </c>
      <c r="H26" s="15">
        <v>0.14652777777777778</v>
      </c>
      <c r="I26" s="20">
        <v>98</v>
      </c>
      <c r="J26" s="20">
        <v>99.4</v>
      </c>
      <c r="K26" s="20">
        <v>91.9</v>
      </c>
      <c r="L26" s="20">
        <v>25.6</v>
      </c>
      <c r="M26" s="20">
        <v>28.4</v>
      </c>
      <c r="N26" s="20">
        <v>23.4</v>
      </c>
      <c r="O26" s="20">
        <v>233.5</v>
      </c>
      <c r="P26" s="20">
        <v>35.5</v>
      </c>
      <c r="Q26" s="15">
        <v>0.9583333333333334</v>
      </c>
      <c r="R26" s="20">
        <v>0</v>
      </c>
      <c r="S26" s="21">
        <v>2.06</v>
      </c>
      <c r="T26" s="20">
        <v>0.5</v>
      </c>
      <c r="U26" s="20">
        <v>1.1</v>
      </c>
      <c r="V26" s="20">
        <v>4.1</v>
      </c>
      <c r="W26" s="15">
        <v>0.8993055555555555</v>
      </c>
      <c r="X26" s="22" t="s">
        <v>92</v>
      </c>
    </row>
    <row r="27" spans="2:24" ht="13.5">
      <c r="B27" s="43" t="s">
        <v>25</v>
      </c>
      <c r="C27" s="23" t="s">
        <v>22</v>
      </c>
      <c r="D27" s="13">
        <f>SUM(D22:D26)</f>
        <v>126.9</v>
      </c>
      <c r="E27" s="13">
        <f>SUM(E22:E26)</f>
        <v>148.9</v>
      </c>
      <c r="F27" s="24"/>
      <c r="G27" s="13">
        <f>SUM(G22:G26)</f>
        <v>110.19999999999999</v>
      </c>
      <c r="H27" s="25"/>
      <c r="I27" s="13">
        <f aca="true" t="shared" si="6" ref="I27:P27">SUM(I22:I26)</f>
        <v>425.6</v>
      </c>
      <c r="J27" s="13">
        <f t="shared" si="6"/>
        <v>480.9</v>
      </c>
      <c r="K27" s="13">
        <f t="shared" si="6"/>
        <v>341.4</v>
      </c>
      <c r="L27" s="13">
        <f t="shared" si="6"/>
        <v>139.8</v>
      </c>
      <c r="M27" s="13">
        <f t="shared" si="6"/>
        <v>152.70000000000002</v>
      </c>
      <c r="N27" s="13">
        <f t="shared" si="6"/>
        <v>129.2</v>
      </c>
      <c r="O27" s="13">
        <f t="shared" si="6"/>
        <v>233.5</v>
      </c>
      <c r="P27" s="13">
        <f t="shared" si="6"/>
        <v>35.5</v>
      </c>
      <c r="Q27" s="25"/>
      <c r="R27" s="13">
        <f>SUM(R22:R26)</f>
        <v>32.1</v>
      </c>
      <c r="S27" s="16">
        <f>SUM(S22:S26)</f>
        <v>79.58</v>
      </c>
      <c r="T27" s="13">
        <f>SUM(T22:T26)</f>
        <v>5.6</v>
      </c>
      <c r="U27" s="13">
        <f>SUM(U22:U26)</f>
        <v>14.9</v>
      </c>
      <c r="V27" s="13">
        <f>SUM(V22:V26)</f>
        <v>29.9</v>
      </c>
      <c r="W27" s="25"/>
      <c r="X27" s="17"/>
    </row>
    <row r="28" spans="2:24" ht="13.5">
      <c r="B28" s="44"/>
      <c r="C28" s="26" t="s">
        <v>3</v>
      </c>
      <c r="D28" s="27">
        <f>AVERAGE(D22:D26)</f>
        <v>25.380000000000003</v>
      </c>
      <c r="E28" s="27">
        <f>AVERAGE(E22:E26)</f>
        <v>29.78</v>
      </c>
      <c r="F28" s="28"/>
      <c r="G28" s="27">
        <f>AVERAGE(G22:G26)</f>
        <v>22.04</v>
      </c>
      <c r="H28" s="29"/>
      <c r="I28" s="27">
        <f aca="true" t="shared" si="7" ref="I28:N28">AVERAGE(I22:I26)</f>
        <v>85.12</v>
      </c>
      <c r="J28" s="27">
        <f t="shared" si="7"/>
        <v>96.17999999999999</v>
      </c>
      <c r="K28" s="27">
        <f t="shared" si="7"/>
        <v>68.28</v>
      </c>
      <c r="L28" s="27">
        <f t="shared" si="7"/>
        <v>27.96</v>
      </c>
      <c r="M28" s="27">
        <f t="shared" si="7"/>
        <v>30.540000000000003</v>
      </c>
      <c r="N28" s="27">
        <f t="shared" si="7"/>
        <v>25.839999999999996</v>
      </c>
      <c r="O28" s="30"/>
      <c r="P28" s="30"/>
      <c r="Q28" s="29"/>
      <c r="R28" s="30"/>
      <c r="S28" s="31">
        <f>AVERAGE(S22:S26)</f>
        <v>15.916</v>
      </c>
      <c r="T28" s="27">
        <f>AVERAGE(T22:T26)</f>
        <v>1.1199999999999999</v>
      </c>
      <c r="U28" s="27">
        <f>AVERAGE(U22:U26)</f>
        <v>2.98</v>
      </c>
      <c r="V28" s="27">
        <f>AVERAGE(V22:V26)</f>
        <v>5.9799999999999995</v>
      </c>
      <c r="W28" s="29"/>
      <c r="X28" s="32"/>
    </row>
    <row r="29" spans="2:24" ht="13.5">
      <c r="B29" s="18"/>
      <c r="C29" s="19">
        <v>16</v>
      </c>
      <c r="D29" s="13">
        <v>22.9</v>
      </c>
      <c r="E29" s="13">
        <v>26.8</v>
      </c>
      <c r="F29" s="14">
        <v>0.6402777777777778</v>
      </c>
      <c r="G29" s="13">
        <v>16.5</v>
      </c>
      <c r="H29" s="33" t="s">
        <v>54</v>
      </c>
      <c r="I29" s="13">
        <v>70.5</v>
      </c>
      <c r="J29" s="13">
        <v>98.9</v>
      </c>
      <c r="K29" s="13">
        <v>39.3</v>
      </c>
      <c r="L29" s="13">
        <v>24</v>
      </c>
      <c r="M29" s="13">
        <v>26.2</v>
      </c>
      <c r="N29" s="13">
        <v>22.5</v>
      </c>
      <c r="O29" s="13">
        <v>105.5</v>
      </c>
      <c r="P29" s="13">
        <v>20</v>
      </c>
      <c r="Q29" s="15">
        <v>0.08333333333333333</v>
      </c>
      <c r="R29" s="13">
        <v>5.4</v>
      </c>
      <c r="S29" s="16">
        <v>11.35</v>
      </c>
      <c r="T29" s="13">
        <v>2.5</v>
      </c>
      <c r="U29" s="13">
        <v>5.9</v>
      </c>
      <c r="V29" s="13">
        <v>16.7</v>
      </c>
      <c r="W29" s="15">
        <v>0.19583333333333333</v>
      </c>
      <c r="X29" s="17" t="s">
        <v>91</v>
      </c>
    </row>
    <row r="30" spans="2:24" ht="13.5">
      <c r="B30" s="18"/>
      <c r="C30" s="19">
        <v>17</v>
      </c>
      <c r="D30" s="20">
        <v>21.2</v>
      </c>
      <c r="E30" s="20">
        <v>28.9</v>
      </c>
      <c r="F30" s="14">
        <v>0.5576388888888889</v>
      </c>
      <c r="G30" s="20">
        <v>15</v>
      </c>
      <c r="H30" s="15">
        <v>0.05069444444444445</v>
      </c>
      <c r="I30" s="20">
        <v>67.4</v>
      </c>
      <c r="J30" s="20">
        <v>90.8</v>
      </c>
      <c r="K30" s="20">
        <v>35.9</v>
      </c>
      <c r="L30" s="20">
        <v>24.2</v>
      </c>
      <c r="M30" s="20">
        <v>27.5</v>
      </c>
      <c r="N30" s="20">
        <v>21.6</v>
      </c>
      <c r="O30" s="20">
        <v>0</v>
      </c>
      <c r="P30" s="20"/>
      <c r="Q30" s="15"/>
      <c r="R30" s="20">
        <v>10.4</v>
      </c>
      <c r="S30" s="21">
        <v>24.15</v>
      </c>
      <c r="T30" s="20">
        <v>1.3</v>
      </c>
      <c r="U30" s="20">
        <v>2.9</v>
      </c>
      <c r="V30" s="20">
        <v>8.7</v>
      </c>
      <c r="W30" s="15">
        <v>0.3444444444444445</v>
      </c>
      <c r="X30" s="22" t="s">
        <v>93</v>
      </c>
    </row>
    <row r="31" spans="2:24" ht="13.5">
      <c r="B31" s="18"/>
      <c r="C31" s="19">
        <v>18</v>
      </c>
      <c r="D31" s="20">
        <v>21.2</v>
      </c>
      <c r="E31" s="20">
        <v>28</v>
      </c>
      <c r="F31" s="14">
        <v>0.5972222222222222</v>
      </c>
      <c r="G31" s="20">
        <v>15</v>
      </c>
      <c r="H31" s="15">
        <v>0.23680555555555557</v>
      </c>
      <c r="I31" s="20">
        <v>76.6</v>
      </c>
      <c r="J31" s="20">
        <v>93.5</v>
      </c>
      <c r="K31" s="20">
        <v>52.8</v>
      </c>
      <c r="L31" s="20">
        <v>24.8</v>
      </c>
      <c r="M31" s="20">
        <v>27.9</v>
      </c>
      <c r="N31" s="20">
        <v>22.1</v>
      </c>
      <c r="O31" s="20">
        <v>0</v>
      </c>
      <c r="P31" s="20"/>
      <c r="Q31" s="15"/>
      <c r="R31" s="20">
        <v>10.3</v>
      </c>
      <c r="S31" s="21">
        <v>23.01</v>
      </c>
      <c r="T31" s="20">
        <v>1.3</v>
      </c>
      <c r="U31" s="20">
        <v>2.8</v>
      </c>
      <c r="V31" s="20">
        <v>6</v>
      </c>
      <c r="W31" s="15">
        <v>0.6277777777777778</v>
      </c>
      <c r="X31" s="22" t="s">
        <v>94</v>
      </c>
    </row>
    <row r="32" spans="2:24" ht="13.5">
      <c r="B32" s="18"/>
      <c r="C32" s="19">
        <v>19</v>
      </c>
      <c r="D32" s="20">
        <v>21.8</v>
      </c>
      <c r="E32" s="20">
        <v>28.1</v>
      </c>
      <c r="F32" s="14">
        <v>0.6694444444444444</v>
      </c>
      <c r="G32" s="20">
        <v>17.3</v>
      </c>
      <c r="H32" s="15">
        <v>0.2354166666666667</v>
      </c>
      <c r="I32" s="20">
        <v>76.8</v>
      </c>
      <c r="J32" s="20">
        <v>93.6</v>
      </c>
      <c r="K32" s="20">
        <v>48.8</v>
      </c>
      <c r="L32" s="20">
        <v>25.2</v>
      </c>
      <c r="M32" s="20">
        <v>28</v>
      </c>
      <c r="N32" s="20">
        <v>22.9</v>
      </c>
      <c r="O32" s="20">
        <v>0</v>
      </c>
      <c r="P32" s="20"/>
      <c r="Q32" s="15"/>
      <c r="R32" s="20">
        <v>10.2</v>
      </c>
      <c r="S32" s="21">
        <v>22.03</v>
      </c>
      <c r="T32" s="20">
        <v>1.3</v>
      </c>
      <c r="U32" s="20">
        <v>2.9</v>
      </c>
      <c r="V32" s="20">
        <v>5.7</v>
      </c>
      <c r="W32" s="15">
        <v>0.5180555555555556</v>
      </c>
      <c r="X32" s="22" t="s">
        <v>95</v>
      </c>
    </row>
    <row r="33" spans="2:24" ht="13.5">
      <c r="B33" s="18"/>
      <c r="C33" s="19">
        <v>20</v>
      </c>
      <c r="D33" s="20">
        <v>21.8</v>
      </c>
      <c r="E33" s="20">
        <v>27.7</v>
      </c>
      <c r="F33" s="14">
        <v>0.5812499999999999</v>
      </c>
      <c r="G33" s="20">
        <v>16.6</v>
      </c>
      <c r="H33" s="15">
        <v>0.25277777777777777</v>
      </c>
      <c r="I33" s="20">
        <v>73.7</v>
      </c>
      <c r="J33" s="20">
        <v>91.1</v>
      </c>
      <c r="K33" s="20">
        <v>44</v>
      </c>
      <c r="L33" s="20">
        <v>25.4</v>
      </c>
      <c r="M33" s="20">
        <v>28.3</v>
      </c>
      <c r="N33" s="20">
        <v>23</v>
      </c>
      <c r="O33" s="20">
        <v>0</v>
      </c>
      <c r="P33" s="20"/>
      <c r="Q33" s="15"/>
      <c r="R33" s="20">
        <v>10.2</v>
      </c>
      <c r="S33" s="21">
        <v>22.54</v>
      </c>
      <c r="T33" s="20">
        <v>1.7</v>
      </c>
      <c r="U33" s="20">
        <v>3.3</v>
      </c>
      <c r="V33" s="20">
        <v>5.9</v>
      </c>
      <c r="W33" s="15">
        <v>0.5333333333333333</v>
      </c>
      <c r="X33" s="22" t="s">
        <v>96</v>
      </c>
    </row>
    <row r="34" spans="2:24" ht="13.5">
      <c r="B34" s="43" t="s">
        <v>26</v>
      </c>
      <c r="C34" s="23" t="s">
        <v>22</v>
      </c>
      <c r="D34" s="13">
        <f>SUM(D29:D33)</f>
        <v>108.89999999999999</v>
      </c>
      <c r="E34" s="13">
        <f>SUM(E29:E33)</f>
        <v>139.5</v>
      </c>
      <c r="F34" s="24"/>
      <c r="G34" s="13">
        <f>SUM(G29:G33)</f>
        <v>80.4</v>
      </c>
      <c r="H34" s="25"/>
      <c r="I34" s="13">
        <f aca="true" t="shared" si="8" ref="I34:P34">SUM(I29:I33)</f>
        <v>365</v>
      </c>
      <c r="J34" s="13">
        <f t="shared" si="8"/>
        <v>467.9</v>
      </c>
      <c r="K34" s="13">
        <f t="shared" si="8"/>
        <v>220.79999999999998</v>
      </c>
      <c r="L34" s="13">
        <f t="shared" si="8"/>
        <v>123.6</v>
      </c>
      <c r="M34" s="13">
        <f t="shared" si="8"/>
        <v>137.9</v>
      </c>
      <c r="N34" s="13">
        <f t="shared" si="8"/>
        <v>112.1</v>
      </c>
      <c r="O34" s="13">
        <f t="shared" si="8"/>
        <v>105.5</v>
      </c>
      <c r="P34" s="13">
        <f t="shared" si="8"/>
        <v>20</v>
      </c>
      <c r="Q34" s="25"/>
      <c r="R34" s="13">
        <f>SUM(R29:R33)</f>
        <v>46.5</v>
      </c>
      <c r="S34" s="16">
        <f>SUM(S29:S33)</f>
        <v>103.08000000000001</v>
      </c>
      <c r="T34" s="13">
        <f>SUM(T29:T33)</f>
        <v>8.1</v>
      </c>
      <c r="U34" s="13">
        <f>SUM(U29:U33)</f>
        <v>17.8</v>
      </c>
      <c r="V34" s="13">
        <f>SUM(V29:V33)</f>
        <v>43</v>
      </c>
      <c r="W34" s="25"/>
      <c r="X34" s="17"/>
    </row>
    <row r="35" spans="2:24" ht="13.5">
      <c r="B35" s="44"/>
      <c r="C35" s="26" t="s">
        <v>3</v>
      </c>
      <c r="D35" s="27">
        <f>AVERAGE(D29:D33)</f>
        <v>21.779999999999998</v>
      </c>
      <c r="E35" s="27">
        <f>AVERAGE(E29:E33)</f>
        <v>27.9</v>
      </c>
      <c r="F35" s="28"/>
      <c r="G35" s="27">
        <f>AVERAGE(G29:G33)</f>
        <v>16.080000000000002</v>
      </c>
      <c r="H35" s="29"/>
      <c r="I35" s="27">
        <f aca="true" t="shared" si="9" ref="I35:N35">AVERAGE(I29:I33)</f>
        <v>73</v>
      </c>
      <c r="J35" s="27">
        <f t="shared" si="9"/>
        <v>93.58</v>
      </c>
      <c r="K35" s="27">
        <f t="shared" si="9"/>
        <v>44.16</v>
      </c>
      <c r="L35" s="27">
        <f t="shared" si="9"/>
        <v>24.72</v>
      </c>
      <c r="M35" s="27">
        <f t="shared" si="9"/>
        <v>27.580000000000002</v>
      </c>
      <c r="N35" s="27">
        <f t="shared" si="9"/>
        <v>22.419999999999998</v>
      </c>
      <c r="O35" s="30"/>
      <c r="P35" s="30"/>
      <c r="Q35" s="29"/>
      <c r="R35" s="30"/>
      <c r="S35" s="31">
        <f>AVERAGE(S29:S33)</f>
        <v>20.616000000000003</v>
      </c>
      <c r="T35" s="27">
        <f>AVERAGE(T29:T33)</f>
        <v>1.6199999999999999</v>
      </c>
      <c r="U35" s="27">
        <f>AVERAGE(U29:U33)</f>
        <v>3.56</v>
      </c>
      <c r="V35" s="27">
        <f>AVERAGE(V29:V33)</f>
        <v>8.6</v>
      </c>
      <c r="W35" s="29"/>
      <c r="X35" s="32"/>
    </row>
    <row r="36" spans="2:24" ht="13.5">
      <c r="B36" s="43" t="s">
        <v>27</v>
      </c>
      <c r="C36" s="23" t="s">
        <v>22</v>
      </c>
      <c r="D36" s="13">
        <f>SUM(D22:D26,D29:D33)</f>
        <v>235.8</v>
      </c>
      <c r="E36" s="13">
        <f>SUM(E22:E26,E29:E33)</f>
        <v>288.40000000000003</v>
      </c>
      <c r="F36" s="24"/>
      <c r="G36" s="13">
        <f>SUM(G22:G26,G29:G33)</f>
        <v>190.6</v>
      </c>
      <c r="H36" s="25"/>
      <c r="I36" s="13">
        <f aca="true" t="shared" si="10" ref="I36:P36">SUM(I22:I26,I29:I33)</f>
        <v>790.6</v>
      </c>
      <c r="J36" s="13">
        <f t="shared" si="10"/>
        <v>948.8</v>
      </c>
      <c r="K36" s="13">
        <f t="shared" si="10"/>
        <v>562.1999999999999</v>
      </c>
      <c r="L36" s="13">
        <f t="shared" si="10"/>
        <v>263.4</v>
      </c>
      <c r="M36" s="13">
        <f t="shared" si="10"/>
        <v>290.6</v>
      </c>
      <c r="N36" s="13">
        <f t="shared" si="10"/>
        <v>241.29999999999998</v>
      </c>
      <c r="O36" s="13">
        <f t="shared" si="10"/>
        <v>339</v>
      </c>
      <c r="P36" s="13">
        <f t="shared" si="10"/>
        <v>55.5</v>
      </c>
      <c r="Q36" s="25"/>
      <c r="R36" s="13">
        <f>SUM(R22:R26,R29:R33)</f>
        <v>78.60000000000001</v>
      </c>
      <c r="S36" s="16">
        <f>SUM(S22:S26,S29:S33)</f>
        <v>182.65999999999997</v>
      </c>
      <c r="T36" s="13">
        <f>SUM(T22:T26,T29:T33)</f>
        <v>13.700000000000001</v>
      </c>
      <c r="U36" s="13">
        <f>SUM(U22:U26,U29:U33)</f>
        <v>32.699999999999996</v>
      </c>
      <c r="V36" s="13">
        <f>SUM(V22:V26,V29:V33)</f>
        <v>72.9</v>
      </c>
      <c r="W36" s="25"/>
      <c r="X36" s="17"/>
    </row>
    <row r="37" spans="2:24" ht="13.5">
      <c r="B37" s="44"/>
      <c r="C37" s="26" t="s">
        <v>3</v>
      </c>
      <c r="D37" s="27">
        <f>AVERAGE(D22:D26,D29:D33)</f>
        <v>23.580000000000002</v>
      </c>
      <c r="E37" s="27">
        <f>AVERAGE(E22:E26,E29:E33)</f>
        <v>28.840000000000003</v>
      </c>
      <c r="F37" s="28"/>
      <c r="G37" s="27">
        <f>AVERAGE(G22:G26,G29:G33)</f>
        <v>19.06</v>
      </c>
      <c r="H37" s="29"/>
      <c r="I37" s="27">
        <f aca="true" t="shared" si="11" ref="I37:N37">AVERAGE(I22:I26,I29:I33)</f>
        <v>79.06</v>
      </c>
      <c r="J37" s="27">
        <f t="shared" si="11"/>
        <v>94.88</v>
      </c>
      <c r="K37" s="27">
        <f t="shared" si="11"/>
        <v>56.21999999999999</v>
      </c>
      <c r="L37" s="27">
        <f t="shared" si="11"/>
        <v>26.339999999999996</v>
      </c>
      <c r="M37" s="27">
        <f t="shared" si="11"/>
        <v>29.060000000000002</v>
      </c>
      <c r="N37" s="27">
        <f t="shared" si="11"/>
        <v>24.13</v>
      </c>
      <c r="O37" s="30"/>
      <c r="P37" s="30"/>
      <c r="Q37" s="29"/>
      <c r="R37" s="30"/>
      <c r="S37" s="31">
        <f>AVERAGE(S22:S26,S29:S33)</f>
        <v>18.266</v>
      </c>
      <c r="T37" s="27">
        <f>AVERAGE(T22:T26,T29:T33)</f>
        <v>1.37</v>
      </c>
      <c r="U37" s="27">
        <f>AVERAGE(U22:U26,U29:U33)</f>
        <v>3.2699999999999996</v>
      </c>
      <c r="V37" s="27">
        <f>AVERAGE(V22:V26,V29:V33)</f>
        <v>7.290000000000001</v>
      </c>
      <c r="W37" s="29"/>
      <c r="X37" s="32"/>
    </row>
    <row r="38" spans="2:24" ht="13.5">
      <c r="B38" s="18"/>
      <c r="C38" s="19">
        <v>21</v>
      </c>
      <c r="D38" s="13">
        <v>24.1</v>
      </c>
      <c r="E38" s="13">
        <v>30.4</v>
      </c>
      <c r="F38" s="14">
        <v>0.5270833333333333</v>
      </c>
      <c r="G38" s="13">
        <v>18.6</v>
      </c>
      <c r="H38" s="15">
        <v>0.06666666666666667</v>
      </c>
      <c r="I38" s="13">
        <v>76</v>
      </c>
      <c r="J38" s="13">
        <v>91.4</v>
      </c>
      <c r="K38" s="13">
        <v>55.2</v>
      </c>
      <c r="L38" s="13">
        <v>26.3</v>
      </c>
      <c r="M38" s="13">
        <v>29.2</v>
      </c>
      <c r="N38" s="13">
        <v>24</v>
      </c>
      <c r="O38" s="13">
        <v>0</v>
      </c>
      <c r="P38" s="13"/>
      <c r="Q38" s="15"/>
      <c r="R38" s="13">
        <v>10.1</v>
      </c>
      <c r="S38" s="16">
        <v>21.95</v>
      </c>
      <c r="T38" s="13">
        <v>1.2</v>
      </c>
      <c r="U38" s="13">
        <v>2.8</v>
      </c>
      <c r="V38" s="13">
        <v>5.4</v>
      </c>
      <c r="W38" s="15">
        <v>0.5291666666666667</v>
      </c>
      <c r="X38" s="17" t="s">
        <v>96</v>
      </c>
    </row>
    <row r="39" spans="2:24" ht="13.5">
      <c r="B39" s="18"/>
      <c r="C39" s="19">
        <v>22</v>
      </c>
      <c r="D39" s="20">
        <v>25.3</v>
      </c>
      <c r="E39" s="20">
        <v>31.7</v>
      </c>
      <c r="F39" s="14">
        <v>0.6166666666666667</v>
      </c>
      <c r="G39" s="20">
        <v>20.7</v>
      </c>
      <c r="H39" s="33" t="s">
        <v>54</v>
      </c>
      <c r="I39" s="20">
        <v>73.3</v>
      </c>
      <c r="J39" s="20">
        <v>91.5</v>
      </c>
      <c r="K39" s="20">
        <v>39.9</v>
      </c>
      <c r="L39" s="20">
        <v>27.2</v>
      </c>
      <c r="M39" s="20">
        <v>29.8</v>
      </c>
      <c r="N39" s="20">
        <v>25.3</v>
      </c>
      <c r="O39" s="20">
        <v>0</v>
      </c>
      <c r="P39" s="20"/>
      <c r="Q39" s="15"/>
      <c r="R39" s="20">
        <v>9.3</v>
      </c>
      <c r="S39" s="21">
        <v>20.34</v>
      </c>
      <c r="T39" s="20">
        <v>1.2</v>
      </c>
      <c r="U39" s="20">
        <v>2.9</v>
      </c>
      <c r="V39" s="20">
        <v>6.7</v>
      </c>
      <c r="W39" s="15">
        <v>0.5875</v>
      </c>
      <c r="X39" s="22" t="s">
        <v>97</v>
      </c>
    </row>
    <row r="40" spans="2:24" ht="13.5">
      <c r="B40" s="18"/>
      <c r="C40" s="19">
        <v>23</v>
      </c>
      <c r="D40" s="20">
        <v>23</v>
      </c>
      <c r="E40" s="20">
        <v>28.5</v>
      </c>
      <c r="F40" s="14">
        <v>0.5104166666666666</v>
      </c>
      <c r="G40" s="20">
        <v>18.8</v>
      </c>
      <c r="H40" s="15">
        <v>0.9833333333333334</v>
      </c>
      <c r="I40" s="20">
        <v>77.4</v>
      </c>
      <c r="J40" s="20">
        <v>93.5</v>
      </c>
      <c r="K40" s="20">
        <v>54.8</v>
      </c>
      <c r="L40" s="20">
        <v>26.8</v>
      </c>
      <c r="M40" s="20">
        <v>29</v>
      </c>
      <c r="N40" s="20">
        <v>25</v>
      </c>
      <c r="O40" s="20">
        <v>0</v>
      </c>
      <c r="P40" s="20"/>
      <c r="Q40" s="15"/>
      <c r="R40" s="20">
        <v>9</v>
      </c>
      <c r="S40" s="21">
        <v>18.79</v>
      </c>
      <c r="T40" s="20">
        <v>1.3</v>
      </c>
      <c r="U40" s="20">
        <v>2.7</v>
      </c>
      <c r="V40" s="20">
        <v>5.3</v>
      </c>
      <c r="W40" s="15">
        <v>0.5256944444444445</v>
      </c>
      <c r="X40" s="22" t="s">
        <v>98</v>
      </c>
    </row>
    <row r="41" spans="2:24" ht="13.5">
      <c r="B41" s="18"/>
      <c r="C41" s="19">
        <v>24</v>
      </c>
      <c r="D41" s="20">
        <v>22.8</v>
      </c>
      <c r="E41" s="20">
        <v>29.3</v>
      </c>
      <c r="F41" s="14">
        <v>0.5805555555555556</v>
      </c>
      <c r="G41" s="20">
        <v>18</v>
      </c>
      <c r="H41" s="15">
        <v>0.2798611111111111</v>
      </c>
      <c r="I41" s="20">
        <v>74</v>
      </c>
      <c r="J41" s="20">
        <v>89.2</v>
      </c>
      <c r="K41" s="20">
        <v>53.4</v>
      </c>
      <c r="L41" s="20">
        <v>26.4</v>
      </c>
      <c r="M41" s="20">
        <v>28.6</v>
      </c>
      <c r="N41" s="20">
        <v>24.4</v>
      </c>
      <c r="O41" s="20">
        <v>0</v>
      </c>
      <c r="P41" s="20"/>
      <c r="Q41" s="15"/>
      <c r="R41" s="20">
        <v>9.2</v>
      </c>
      <c r="S41" s="21">
        <v>18.88</v>
      </c>
      <c r="T41" s="20">
        <v>1.3</v>
      </c>
      <c r="U41" s="20">
        <v>2.6</v>
      </c>
      <c r="V41" s="20">
        <v>5.7</v>
      </c>
      <c r="W41" s="15">
        <v>0.6</v>
      </c>
      <c r="X41" s="22" t="s">
        <v>98</v>
      </c>
    </row>
    <row r="42" spans="2:24" ht="13.5">
      <c r="B42" s="18"/>
      <c r="C42" s="19">
        <v>25</v>
      </c>
      <c r="D42" s="20">
        <v>25.2</v>
      </c>
      <c r="E42" s="20">
        <v>30.9</v>
      </c>
      <c r="F42" s="14">
        <v>0.625</v>
      </c>
      <c r="G42" s="20">
        <v>19.2</v>
      </c>
      <c r="H42" s="15">
        <v>0.18472222222222223</v>
      </c>
      <c r="I42" s="20">
        <v>68.6</v>
      </c>
      <c r="J42" s="20">
        <v>88.4</v>
      </c>
      <c r="K42" s="20">
        <v>51.7</v>
      </c>
      <c r="L42" s="20">
        <v>26.9</v>
      </c>
      <c r="M42" s="20">
        <v>29.4</v>
      </c>
      <c r="N42" s="20">
        <v>24.9</v>
      </c>
      <c r="O42" s="20">
        <v>0</v>
      </c>
      <c r="P42" s="20"/>
      <c r="Q42" s="15"/>
      <c r="R42" s="20">
        <v>10.2</v>
      </c>
      <c r="S42" s="21">
        <v>21.61</v>
      </c>
      <c r="T42" s="20">
        <v>1.5</v>
      </c>
      <c r="U42" s="20">
        <v>4.4</v>
      </c>
      <c r="V42" s="20">
        <v>8.5</v>
      </c>
      <c r="W42" s="15">
        <v>0.46249999999999997</v>
      </c>
      <c r="X42" s="22" t="s">
        <v>99</v>
      </c>
    </row>
    <row r="43" spans="2:24" ht="13.5">
      <c r="B43" s="43" t="s">
        <v>28</v>
      </c>
      <c r="C43" s="23" t="s">
        <v>22</v>
      </c>
      <c r="D43" s="13">
        <f>SUM(D38:D42)</f>
        <v>120.4</v>
      </c>
      <c r="E43" s="13">
        <f>SUM(E38:E42)</f>
        <v>150.79999999999998</v>
      </c>
      <c r="F43" s="24"/>
      <c r="G43" s="13">
        <f>SUM(G38:G42)</f>
        <v>95.3</v>
      </c>
      <c r="H43" s="25"/>
      <c r="I43" s="13">
        <f aca="true" t="shared" si="12" ref="I43:P43">SUM(I38:I42)</f>
        <v>369.30000000000007</v>
      </c>
      <c r="J43" s="13">
        <f t="shared" si="12"/>
        <v>454</v>
      </c>
      <c r="K43" s="13">
        <f t="shared" si="12"/>
        <v>255</v>
      </c>
      <c r="L43" s="13">
        <f t="shared" si="12"/>
        <v>133.6</v>
      </c>
      <c r="M43" s="13">
        <f t="shared" si="12"/>
        <v>146</v>
      </c>
      <c r="N43" s="13">
        <f t="shared" si="12"/>
        <v>123.6</v>
      </c>
      <c r="O43" s="13">
        <f t="shared" si="12"/>
        <v>0</v>
      </c>
      <c r="P43" s="13">
        <f t="shared" si="12"/>
        <v>0</v>
      </c>
      <c r="Q43" s="25"/>
      <c r="R43" s="13">
        <f>SUM(R38:R42)</f>
        <v>47.8</v>
      </c>
      <c r="S43" s="16">
        <f>SUM(S38:S42)</f>
        <v>101.57</v>
      </c>
      <c r="T43" s="13">
        <f>SUM(T38:T42)</f>
        <v>6.5</v>
      </c>
      <c r="U43" s="13">
        <f>SUM(U38:U42)</f>
        <v>15.399999999999999</v>
      </c>
      <c r="V43" s="13">
        <f>SUM(V38:V42)</f>
        <v>31.6</v>
      </c>
      <c r="W43" s="25"/>
      <c r="X43" s="17"/>
    </row>
    <row r="44" spans="2:24" ht="13.5">
      <c r="B44" s="44"/>
      <c r="C44" s="26" t="s">
        <v>3</v>
      </c>
      <c r="D44" s="27">
        <f>AVERAGE(D38:D42)</f>
        <v>24.080000000000002</v>
      </c>
      <c r="E44" s="27">
        <f>AVERAGE(E38:E42)</f>
        <v>30.159999999999997</v>
      </c>
      <c r="F44" s="28"/>
      <c r="G44" s="27">
        <f>AVERAGE(G38:G42)</f>
        <v>19.06</v>
      </c>
      <c r="H44" s="29"/>
      <c r="I44" s="27">
        <f aca="true" t="shared" si="13" ref="I44:N44">AVERAGE(I38:I42)</f>
        <v>73.86000000000001</v>
      </c>
      <c r="J44" s="27">
        <f t="shared" si="13"/>
        <v>90.8</v>
      </c>
      <c r="K44" s="27">
        <f t="shared" si="13"/>
        <v>51</v>
      </c>
      <c r="L44" s="27">
        <f t="shared" si="13"/>
        <v>26.72</v>
      </c>
      <c r="M44" s="27">
        <f t="shared" si="13"/>
        <v>29.2</v>
      </c>
      <c r="N44" s="27">
        <f t="shared" si="13"/>
        <v>24.72</v>
      </c>
      <c r="O44" s="30"/>
      <c r="P44" s="30"/>
      <c r="Q44" s="29"/>
      <c r="R44" s="30"/>
      <c r="S44" s="31">
        <f>AVERAGE(S38:S42)</f>
        <v>20.314</v>
      </c>
      <c r="T44" s="27">
        <f>AVERAGE(T38:T42)</f>
        <v>1.3</v>
      </c>
      <c r="U44" s="27">
        <f>AVERAGE(U38:U42)</f>
        <v>3.0799999999999996</v>
      </c>
      <c r="V44" s="27">
        <f>AVERAGE(V38:V42)</f>
        <v>6.32</v>
      </c>
      <c r="W44" s="29"/>
      <c r="X44" s="32"/>
    </row>
    <row r="45" spans="2:24" ht="13.5">
      <c r="B45" s="18"/>
      <c r="C45" s="19">
        <v>26</v>
      </c>
      <c r="D45" s="13">
        <v>21.9</v>
      </c>
      <c r="E45" s="13">
        <v>25.2</v>
      </c>
      <c r="F45" s="14">
        <v>0.6020833333333333</v>
      </c>
      <c r="G45" s="13">
        <v>16.8</v>
      </c>
      <c r="H45" s="15">
        <v>0.9895833333333334</v>
      </c>
      <c r="I45" s="13">
        <v>57.6</v>
      </c>
      <c r="J45" s="13">
        <v>76.8</v>
      </c>
      <c r="K45" s="13">
        <v>39.8</v>
      </c>
      <c r="L45" s="13">
        <v>26.6</v>
      </c>
      <c r="M45" s="13">
        <v>28.5</v>
      </c>
      <c r="N45" s="13">
        <v>25</v>
      </c>
      <c r="O45" s="13">
        <v>0</v>
      </c>
      <c r="P45" s="13"/>
      <c r="Q45" s="15"/>
      <c r="R45" s="13">
        <v>8</v>
      </c>
      <c r="S45" s="16">
        <v>19.97</v>
      </c>
      <c r="T45" s="13">
        <v>2.6</v>
      </c>
      <c r="U45" s="13">
        <v>5.6</v>
      </c>
      <c r="V45" s="13">
        <v>15.2</v>
      </c>
      <c r="W45" s="15">
        <v>0.6638888888888889</v>
      </c>
      <c r="X45" s="17" t="s">
        <v>100</v>
      </c>
    </row>
    <row r="46" spans="2:24" ht="13.5">
      <c r="B46" s="18"/>
      <c r="C46" s="19">
        <v>27</v>
      </c>
      <c r="D46" s="20">
        <v>19</v>
      </c>
      <c r="E46" s="20">
        <v>25.3</v>
      </c>
      <c r="F46" s="14">
        <v>0.513888888888889</v>
      </c>
      <c r="G46" s="20">
        <v>13.2</v>
      </c>
      <c r="H46" s="15">
        <v>0.25625000000000003</v>
      </c>
      <c r="I46" s="20">
        <v>59.5</v>
      </c>
      <c r="J46" s="20">
        <v>83.8</v>
      </c>
      <c r="K46" s="20">
        <v>36.5</v>
      </c>
      <c r="L46" s="20">
        <v>25.2</v>
      </c>
      <c r="M46" s="20">
        <v>27.7</v>
      </c>
      <c r="N46" s="20">
        <v>23</v>
      </c>
      <c r="O46" s="20">
        <v>0</v>
      </c>
      <c r="P46" s="20"/>
      <c r="Q46" s="15"/>
      <c r="R46" s="20">
        <v>9.7</v>
      </c>
      <c r="S46" s="21">
        <v>22.39</v>
      </c>
      <c r="T46" s="20">
        <v>1.3</v>
      </c>
      <c r="U46" s="20">
        <v>3.7</v>
      </c>
      <c r="V46" s="20">
        <v>7.4</v>
      </c>
      <c r="W46" s="15">
        <v>0.545138888888889</v>
      </c>
      <c r="X46" s="22" t="s">
        <v>100</v>
      </c>
    </row>
    <row r="47" spans="2:24" ht="13.5">
      <c r="B47" s="18"/>
      <c r="C47" s="19">
        <v>28</v>
      </c>
      <c r="D47" s="20">
        <v>21</v>
      </c>
      <c r="E47" s="20">
        <v>26.6</v>
      </c>
      <c r="F47" s="14">
        <v>0.5388888888888889</v>
      </c>
      <c r="G47" s="20">
        <v>15.6</v>
      </c>
      <c r="H47" s="15">
        <v>0.27569444444444446</v>
      </c>
      <c r="I47" s="20">
        <v>68.3</v>
      </c>
      <c r="J47" s="20">
        <v>88.6</v>
      </c>
      <c r="K47" s="20">
        <v>50.3</v>
      </c>
      <c r="L47" s="20">
        <v>25.1</v>
      </c>
      <c r="M47" s="20">
        <v>27.3</v>
      </c>
      <c r="N47" s="20">
        <v>23.3</v>
      </c>
      <c r="O47" s="20">
        <v>0</v>
      </c>
      <c r="P47" s="20"/>
      <c r="Q47" s="15"/>
      <c r="R47" s="20">
        <v>8.6</v>
      </c>
      <c r="S47" s="21">
        <v>17.76</v>
      </c>
      <c r="T47" s="20">
        <v>1.2</v>
      </c>
      <c r="U47" s="20">
        <v>2.9</v>
      </c>
      <c r="V47" s="20">
        <v>8.2</v>
      </c>
      <c r="W47" s="15">
        <v>0.9715277777777778</v>
      </c>
      <c r="X47" s="22" t="s">
        <v>101</v>
      </c>
    </row>
    <row r="48" spans="2:24" ht="13.5">
      <c r="B48" s="18"/>
      <c r="C48" s="19">
        <v>29</v>
      </c>
      <c r="D48" s="20">
        <v>21.4</v>
      </c>
      <c r="E48" s="20">
        <v>28</v>
      </c>
      <c r="F48" s="14">
        <v>0.5715277777777777</v>
      </c>
      <c r="G48" s="20">
        <v>15.4</v>
      </c>
      <c r="H48" s="15">
        <v>0.26180555555555557</v>
      </c>
      <c r="I48" s="20">
        <v>70.5</v>
      </c>
      <c r="J48" s="20">
        <v>90.2</v>
      </c>
      <c r="K48" s="20">
        <v>43.5</v>
      </c>
      <c r="L48" s="20">
        <v>25.2</v>
      </c>
      <c r="M48" s="20">
        <v>27.6</v>
      </c>
      <c r="N48" s="20">
        <v>23.1</v>
      </c>
      <c r="O48" s="20">
        <v>0</v>
      </c>
      <c r="P48" s="20"/>
      <c r="Q48" s="15"/>
      <c r="R48" s="20">
        <v>8.8</v>
      </c>
      <c r="S48" s="21">
        <v>19.22</v>
      </c>
      <c r="T48" s="20">
        <v>1.1</v>
      </c>
      <c r="U48" s="20">
        <v>3</v>
      </c>
      <c r="V48" s="20">
        <v>9.4</v>
      </c>
      <c r="W48" s="15">
        <v>0.45208333333333334</v>
      </c>
      <c r="X48" s="22" t="s">
        <v>111</v>
      </c>
    </row>
    <row r="49" spans="2:24" ht="13.5">
      <c r="B49" s="18"/>
      <c r="C49" s="19">
        <v>30</v>
      </c>
      <c r="D49" s="20">
        <v>21.2</v>
      </c>
      <c r="E49" s="20">
        <v>28.4</v>
      </c>
      <c r="F49" s="14">
        <v>0.5256944444444445</v>
      </c>
      <c r="G49" s="20">
        <v>15.9</v>
      </c>
      <c r="H49" s="15">
        <v>0.2076388888888889</v>
      </c>
      <c r="I49" s="20">
        <v>69.8</v>
      </c>
      <c r="J49" s="20">
        <v>85.1</v>
      </c>
      <c r="K49" s="20">
        <v>46.2</v>
      </c>
      <c r="L49" s="20">
        <v>25</v>
      </c>
      <c r="M49" s="20">
        <v>27</v>
      </c>
      <c r="N49" s="20">
        <v>23.3</v>
      </c>
      <c r="O49" s="20">
        <v>0</v>
      </c>
      <c r="P49" s="20"/>
      <c r="Q49" s="15"/>
      <c r="R49" s="20">
        <v>7</v>
      </c>
      <c r="S49" s="21">
        <v>15.67</v>
      </c>
      <c r="T49" s="20">
        <v>1.2</v>
      </c>
      <c r="U49" s="20">
        <v>2.6</v>
      </c>
      <c r="V49" s="20">
        <v>6.5</v>
      </c>
      <c r="W49" s="15">
        <v>0.45208333333333334</v>
      </c>
      <c r="X49" s="22" t="s">
        <v>98</v>
      </c>
    </row>
    <row r="50" spans="2:24" ht="13.5">
      <c r="B50" s="18"/>
      <c r="C50" s="19"/>
      <c r="D50" s="20"/>
      <c r="E50" s="20"/>
      <c r="F50" s="14"/>
      <c r="G50" s="20"/>
      <c r="H50" s="15"/>
      <c r="I50" s="20"/>
      <c r="J50" s="20"/>
      <c r="K50" s="20"/>
      <c r="L50" s="20"/>
      <c r="M50" s="20"/>
      <c r="N50" s="20"/>
      <c r="O50" s="20"/>
      <c r="P50" s="20"/>
      <c r="Q50" s="15"/>
      <c r="R50" s="20"/>
      <c r="S50" s="21"/>
      <c r="T50" s="20"/>
      <c r="U50" s="20"/>
      <c r="V50" s="20"/>
      <c r="W50" s="15"/>
      <c r="X50" s="22"/>
    </row>
    <row r="51" spans="2:24" ht="13.5">
      <c r="B51" s="43" t="s">
        <v>29</v>
      </c>
      <c r="C51" s="23" t="s">
        <v>22</v>
      </c>
      <c r="D51" s="13">
        <f>SUM(D45:D50)</f>
        <v>104.5</v>
      </c>
      <c r="E51" s="13">
        <f>SUM(E45:E50)</f>
        <v>133.5</v>
      </c>
      <c r="F51" s="24"/>
      <c r="G51" s="13">
        <f>SUM(G45:G50)</f>
        <v>76.9</v>
      </c>
      <c r="H51" s="25"/>
      <c r="I51" s="13">
        <f aca="true" t="shared" si="14" ref="I51:P51">SUM(I45:I50)</f>
        <v>325.7</v>
      </c>
      <c r="J51" s="13">
        <f t="shared" si="14"/>
        <v>424.5</v>
      </c>
      <c r="K51" s="13">
        <f t="shared" si="14"/>
        <v>216.3</v>
      </c>
      <c r="L51" s="13">
        <f t="shared" si="14"/>
        <v>127.10000000000001</v>
      </c>
      <c r="M51" s="13">
        <f t="shared" si="14"/>
        <v>138.1</v>
      </c>
      <c r="N51" s="13">
        <f t="shared" si="14"/>
        <v>117.7</v>
      </c>
      <c r="O51" s="13">
        <f t="shared" si="14"/>
        <v>0</v>
      </c>
      <c r="P51" s="13">
        <f t="shared" si="14"/>
        <v>0</v>
      </c>
      <c r="Q51" s="25"/>
      <c r="R51" s="13">
        <f>SUM(R45:R50)</f>
        <v>42.099999999999994</v>
      </c>
      <c r="S51" s="16">
        <f>SUM(S45:S50)</f>
        <v>95.01</v>
      </c>
      <c r="T51" s="13">
        <f>SUM(T45:T50)</f>
        <v>7.400000000000001</v>
      </c>
      <c r="U51" s="13">
        <f>SUM(U45:U50)</f>
        <v>17.8</v>
      </c>
      <c r="V51" s="13">
        <f>SUM(V45:V50)</f>
        <v>46.7</v>
      </c>
      <c r="W51" s="25"/>
      <c r="X51" s="17"/>
    </row>
    <row r="52" spans="2:24" ht="13.5">
      <c r="B52" s="44"/>
      <c r="C52" s="26" t="s">
        <v>3</v>
      </c>
      <c r="D52" s="27">
        <f>AVERAGE(D45:D50)</f>
        <v>20.9</v>
      </c>
      <c r="E52" s="27">
        <f>AVERAGE(E45:E50)</f>
        <v>26.7</v>
      </c>
      <c r="F52" s="28"/>
      <c r="G52" s="27">
        <f>AVERAGE(G45:G50)</f>
        <v>15.38</v>
      </c>
      <c r="H52" s="29"/>
      <c r="I52" s="27">
        <f aca="true" t="shared" si="15" ref="I52:N52">AVERAGE(I45:I50)</f>
        <v>65.14</v>
      </c>
      <c r="J52" s="27">
        <f t="shared" si="15"/>
        <v>84.9</v>
      </c>
      <c r="K52" s="27">
        <f t="shared" si="15"/>
        <v>43.260000000000005</v>
      </c>
      <c r="L52" s="27">
        <f t="shared" si="15"/>
        <v>25.42</v>
      </c>
      <c r="M52" s="27">
        <f t="shared" si="15"/>
        <v>27.619999999999997</v>
      </c>
      <c r="N52" s="27">
        <f t="shared" si="15"/>
        <v>23.54</v>
      </c>
      <c r="O52" s="30"/>
      <c r="P52" s="30"/>
      <c r="Q52" s="29"/>
      <c r="R52" s="30"/>
      <c r="S52" s="31">
        <f>AVERAGE(S45:S50)</f>
        <v>19.002000000000002</v>
      </c>
      <c r="T52" s="27">
        <f>AVERAGE(T45:T50)</f>
        <v>1.4800000000000002</v>
      </c>
      <c r="U52" s="27">
        <f>AVERAGE(U45:U50)</f>
        <v>3.56</v>
      </c>
      <c r="V52" s="27">
        <f>AVERAGE(V45:V50)</f>
        <v>9.34</v>
      </c>
      <c r="W52" s="29"/>
      <c r="X52" s="32"/>
    </row>
    <row r="53" spans="2:24" ht="13.5">
      <c r="B53" s="43" t="s">
        <v>30</v>
      </c>
      <c r="C53" s="23" t="s">
        <v>22</v>
      </c>
      <c r="D53" s="13">
        <f>SUM(D38:D42,D45:D50)</f>
        <v>224.9</v>
      </c>
      <c r="E53" s="13">
        <f>SUM(E38:E42,E45:E50)</f>
        <v>284.29999999999995</v>
      </c>
      <c r="F53" s="24"/>
      <c r="G53" s="13">
        <f>SUM(G38:G42,G45:G50)</f>
        <v>172.20000000000002</v>
      </c>
      <c r="H53" s="25"/>
      <c r="I53" s="13">
        <f aca="true" t="shared" si="16" ref="I53:P53">SUM(I38:I42,I45:I50)</f>
        <v>695</v>
      </c>
      <c r="J53" s="13">
        <f t="shared" si="16"/>
        <v>878.5</v>
      </c>
      <c r="K53" s="13">
        <f t="shared" si="16"/>
        <v>471.3</v>
      </c>
      <c r="L53" s="13">
        <f t="shared" si="16"/>
        <v>260.69999999999993</v>
      </c>
      <c r="M53" s="13">
        <f t="shared" si="16"/>
        <v>284.1</v>
      </c>
      <c r="N53" s="13">
        <f t="shared" si="16"/>
        <v>241.3</v>
      </c>
      <c r="O53" s="13">
        <f t="shared" si="16"/>
        <v>0</v>
      </c>
      <c r="P53" s="13">
        <f t="shared" si="16"/>
        <v>0</v>
      </c>
      <c r="Q53" s="25"/>
      <c r="R53" s="13">
        <f>SUM(R38:R42,R45:R50)</f>
        <v>89.89999999999999</v>
      </c>
      <c r="S53" s="16">
        <f>SUM(S38:S42,S45:S50)</f>
        <v>196.57999999999998</v>
      </c>
      <c r="T53" s="13">
        <f>SUM(T38:T42,T45:T50)</f>
        <v>13.899999999999999</v>
      </c>
      <c r="U53" s="13">
        <f>SUM(U38:U42,U45:U50)</f>
        <v>33.199999999999996</v>
      </c>
      <c r="V53" s="13">
        <f>SUM(V38:V42,V45:V50)</f>
        <v>78.3</v>
      </c>
      <c r="W53" s="25"/>
      <c r="X53" s="17"/>
    </row>
    <row r="54" spans="2:24" ht="13.5">
      <c r="B54" s="44"/>
      <c r="C54" s="26" t="s">
        <v>3</v>
      </c>
      <c r="D54" s="27">
        <f>AVERAGE(D38:D42,D45:D50)</f>
        <v>22.490000000000002</v>
      </c>
      <c r="E54" s="27">
        <f>AVERAGE(E38:E42,E45:E50)</f>
        <v>28.429999999999996</v>
      </c>
      <c r="F54" s="28"/>
      <c r="G54" s="27">
        <f>AVERAGE(G38:G42,G45:G50)</f>
        <v>17.220000000000002</v>
      </c>
      <c r="H54" s="29"/>
      <c r="I54" s="27">
        <f aca="true" t="shared" si="17" ref="I54:N54">AVERAGE(I38:I42,I45:I50)</f>
        <v>69.5</v>
      </c>
      <c r="J54" s="27">
        <f t="shared" si="17"/>
        <v>87.85</v>
      </c>
      <c r="K54" s="27">
        <f t="shared" si="17"/>
        <v>47.13</v>
      </c>
      <c r="L54" s="27">
        <f t="shared" si="17"/>
        <v>26.069999999999993</v>
      </c>
      <c r="M54" s="27">
        <f t="shared" si="17"/>
        <v>28.410000000000004</v>
      </c>
      <c r="N54" s="27">
        <f t="shared" si="17"/>
        <v>24.130000000000003</v>
      </c>
      <c r="O54" s="30"/>
      <c r="P54" s="30"/>
      <c r="Q54" s="29"/>
      <c r="R54" s="30"/>
      <c r="S54" s="31">
        <f>AVERAGE(S38:S42,S45:S50)</f>
        <v>19.657999999999998</v>
      </c>
      <c r="T54" s="27">
        <f>AVERAGE(T38:T42,T45:T50)</f>
        <v>1.39</v>
      </c>
      <c r="U54" s="27">
        <f>AVERAGE(U38:U42,U45:U50)</f>
        <v>3.3199999999999994</v>
      </c>
      <c r="V54" s="27">
        <f>AVERAGE(V38:V42,V45:V50)</f>
        <v>7.83</v>
      </c>
      <c r="W54" s="29"/>
      <c r="X54" s="32"/>
    </row>
    <row r="55" spans="2:24" ht="13.5">
      <c r="B55" s="43" t="s">
        <v>1</v>
      </c>
      <c r="C55" s="23" t="s">
        <v>22</v>
      </c>
      <c r="D55" s="13">
        <f>SUM(D6:D10,D13:D17,D22:D26,D29:D33,D38:D42,D45:D50)</f>
        <v>699.8000000000001</v>
      </c>
      <c r="E55" s="13">
        <f>SUM(E6:E10,E13:E17,E22:E26,E29:E33,E38:E42,E45:E50)</f>
        <v>857.5000000000001</v>
      </c>
      <c r="F55" s="24"/>
      <c r="G55" s="13">
        <f>SUM(G6:G10,G13:G17,G22:G26,G29:G33,G38:G42,G45:G50)</f>
        <v>568.4000000000001</v>
      </c>
      <c r="H55" s="25"/>
      <c r="I55" s="13">
        <f aca="true" t="shared" si="18" ref="I55:O55">SUM(I6:I10,I13:I17,I22:I26,I29:I33,I38:I42,I45:I50)</f>
        <v>2357.5</v>
      </c>
      <c r="J55" s="13">
        <f t="shared" si="18"/>
        <v>2805.4999999999995</v>
      </c>
      <c r="K55" s="13">
        <f t="shared" si="18"/>
        <v>1704.3000000000002</v>
      </c>
      <c r="L55" s="13">
        <f t="shared" si="18"/>
        <v>790.0000000000001</v>
      </c>
      <c r="M55" s="13">
        <f t="shared" si="18"/>
        <v>861.3</v>
      </c>
      <c r="N55" s="13">
        <f t="shared" si="18"/>
        <v>731.6999999999999</v>
      </c>
      <c r="O55" s="13">
        <f t="shared" si="18"/>
        <v>480.5</v>
      </c>
      <c r="P55" s="13"/>
      <c r="Q55" s="25"/>
      <c r="R55" s="13">
        <f>SUM(R6:R10,R13:R17,R22:R26,R29:R33,R38:R42,R45:R50)</f>
        <v>201.39999999999998</v>
      </c>
      <c r="S55" s="16">
        <f>SUM(S6:S10,S13:S17,S22:S26,S29:S33,S38:S42,S45:S50)</f>
        <v>496.41</v>
      </c>
      <c r="T55" s="13">
        <f>SUM(T6:T10,T13:T17,T22:T26,T29:T33,T38:T42,T45:T50)</f>
        <v>38.00000000000001</v>
      </c>
      <c r="U55" s="13">
        <f>SUM(U6:U10,U13:U17,U22:U26,U29:U33,U38:U42,U45:U50)</f>
        <v>95.9</v>
      </c>
      <c r="V55" s="13">
        <f>SUM(V6:V10,V13:V17,V22:V26,V29:V33,V38:V42,V45:V50)</f>
        <v>216.7</v>
      </c>
      <c r="W55" s="25"/>
      <c r="X55" s="17"/>
    </row>
    <row r="56" spans="2:24" ht="13.5">
      <c r="B56" s="44" t="s">
        <v>31</v>
      </c>
      <c r="C56" s="26" t="s">
        <v>3</v>
      </c>
      <c r="D56" s="27">
        <f>AVERAGE(D6:D10,D13:D17,D22:D26,D29:D33,D38:D42,D45:D50)</f>
        <v>23.326666666666668</v>
      </c>
      <c r="E56" s="27">
        <f>AVERAGE(E6:E10,E13:E17,E22:E26,E29:E33,E38:E42,E45:E50)</f>
        <v>28.583333333333336</v>
      </c>
      <c r="F56" s="28"/>
      <c r="G56" s="27">
        <f>AVERAGE(G6:G10,G13:G17,G22:G26,G29:G33,G38:G42,G45:G50)</f>
        <v>18.94666666666667</v>
      </c>
      <c r="H56" s="29"/>
      <c r="I56" s="27">
        <f aca="true" t="shared" si="19" ref="I56:N56">AVERAGE(I6:I10,I13:I17,I22:I26,I29:I33,I38:I42,I45:I50)</f>
        <v>78.58333333333333</v>
      </c>
      <c r="J56" s="27">
        <f t="shared" si="19"/>
        <v>93.51666666666665</v>
      </c>
      <c r="K56" s="27">
        <f t="shared" si="19"/>
        <v>56.81000000000001</v>
      </c>
      <c r="L56" s="27">
        <f t="shared" si="19"/>
        <v>26.333333333333336</v>
      </c>
      <c r="M56" s="27">
        <f t="shared" si="19"/>
        <v>28.709999999999997</v>
      </c>
      <c r="N56" s="27">
        <f t="shared" si="19"/>
        <v>24.389999999999997</v>
      </c>
      <c r="O56" s="30"/>
      <c r="P56" s="30"/>
      <c r="Q56" s="29"/>
      <c r="R56" s="30"/>
      <c r="S56" s="31">
        <f>AVERAGE(S6:S10,S13:S17,S22:S26,S29:S33,S38:S42,S45:S50)</f>
        <v>16.547</v>
      </c>
      <c r="T56" s="27">
        <f>AVERAGE(T6:T10,T13:T17,T22:T26,T29:T33,T38:T42,T45:T50)</f>
        <v>1.2666666666666668</v>
      </c>
      <c r="U56" s="27">
        <f>AVERAGE(U6:U10,U13:U17,U22:U26,U29:U33,U38:U42,U45:U50)</f>
        <v>3.1966666666666668</v>
      </c>
      <c r="V56" s="27">
        <f>AVERAGE(V6:V10,V13:V17,V22:V26,V29:V33,V38:V42,V45:V50)</f>
        <v>7.223333333333333</v>
      </c>
      <c r="W56" s="29"/>
      <c r="X56" s="32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35433070866141736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わかやま産業振興財団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Hanada</dc:creator>
  <cp:keywords/>
  <dc:description/>
  <cp:lastModifiedBy>choujuu-1</cp:lastModifiedBy>
  <cp:lastPrinted>2013-12-18T04:41:03Z</cp:lastPrinted>
  <dcterms:created xsi:type="dcterms:W3CDTF">2010-01-05T05:51:33Z</dcterms:created>
  <dcterms:modified xsi:type="dcterms:W3CDTF">2014-01-06T05:32:23Z</dcterms:modified>
  <cp:category/>
  <cp:version/>
  <cp:contentType/>
  <cp:contentStatus/>
</cp:coreProperties>
</file>