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15" activeTab="12"/>
  </bookViews>
  <sheets>
    <sheet name="様式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Sheet1" sheetId="14" r:id="rId14"/>
  </sheets>
  <definedNames>
    <definedName name="_xlnm.Print_Area" localSheetId="10">'10月'!$B$2:$X$56</definedName>
    <definedName name="_xlnm.Print_Area" localSheetId="11">'11月'!$B$2:$X$56</definedName>
    <definedName name="_xlnm.Print_Area" localSheetId="12">'12月'!$B$2:$X$56</definedName>
    <definedName name="_xlnm.Print_Area" localSheetId="1">'1月'!$B$2:$X$56</definedName>
    <definedName name="_xlnm.Print_Area" localSheetId="2">'2月'!$B$2:$X$56</definedName>
    <definedName name="_xlnm.Print_Area" localSheetId="3">'3月'!$B$2:$X$56</definedName>
    <definedName name="_xlnm.Print_Area" localSheetId="4">'4月'!$B$2:$X$56</definedName>
    <definedName name="_xlnm.Print_Area" localSheetId="5">'5月'!$B$2:$X$56</definedName>
    <definedName name="_xlnm.Print_Area" localSheetId="6">'6月'!$B$2:$X$56</definedName>
    <definedName name="_xlnm.Print_Area" localSheetId="7">'7月'!$B$2:$X$56</definedName>
    <definedName name="_xlnm.Print_Area" localSheetId="8">'8月'!$B$2:$X$56</definedName>
    <definedName name="_xlnm.Print_Area" localSheetId="9">'9月'!$B$2:$X$56</definedName>
    <definedName name="_xlnm.Print_Area" localSheetId="0">'様式'!$B$2:$X$56</definedName>
  </definedNames>
  <calcPr fullCalcOnLoad="1"/>
</workbook>
</file>

<file path=xl/sharedStrings.xml><?xml version="1.0" encoding="utf-8"?>
<sst xmlns="http://schemas.openxmlformats.org/spreadsheetml/2006/main" count="1289" uniqueCount="389">
  <si>
    <t>年</t>
  </si>
  <si>
    <t>月</t>
  </si>
  <si>
    <t>月・日</t>
  </si>
  <si>
    <t>平均</t>
  </si>
  <si>
    <t>最高気温</t>
  </si>
  <si>
    <t>最低気温</t>
  </si>
  <si>
    <t>湿度</t>
  </si>
  <si>
    <t>地温</t>
  </si>
  <si>
    <t>降水量（ｍｍ）</t>
  </si>
  <si>
    <t>日照時間</t>
  </si>
  <si>
    <t>日射</t>
  </si>
  <si>
    <t>風速</t>
  </si>
  <si>
    <t>気温</t>
  </si>
  <si>
    <t>温度</t>
  </si>
  <si>
    <t>時間･分</t>
  </si>
  <si>
    <t>最高</t>
  </si>
  <si>
    <t>最低</t>
  </si>
  <si>
    <t>日雨量</t>
  </si>
  <si>
    <t>時最高雨</t>
  </si>
  <si>
    <t>（時間）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</si>
  <si>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</si>
  <si>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風向</t>
  </si>
  <si>
    <t>１半旬</t>
  </si>
  <si>
    <t>計</t>
  </si>
  <si>
    <t>２半旬</t>
  </si>
  <si>
    <t>上旬</t>
  </si>
  <si>
    <t>３半旬</t>
  </si>
  <si>
    <t>４半旬</t>
  </si>
  <si>
    <t>中旬</t>
  </si>
  <si>
    <t>５半旬</t>
  </si>
  <si>
    <t>６半旬</t>
  </si>
  <si>
    <t>下旬</t>
  </si>
  <si>
    <t>月平均</t>
  </si>
  <si>
    <t>2014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</si>
  <si>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</si>
  <si>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</si>
  <si>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</si>
  <si>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</si>
  <si>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</si>
  <si>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</si>
  <si>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</si>
  <si>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</si>
  <si>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</si>
  <si>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</si>
  <si>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</si>
  <si>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</si>
  <si>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ＮＷ</t>
  </si>
  <si>
    <t>ＮＮＥ</t>
  </si>
  <si>
    <t>24:00</t>
  </si>
  <si>
    <t>Ｅ</t>
  </si>
  <si>
    <t>Ｎ</t>
  </si>
  <si>
    <t>ＮＷ</t>
  </si>
  <si>
    <t>ＷＮＷ</t>
  </si>
  <si>
    <t>ＮＷ</t>
  </si>
  <si>
    <t>ＮＷ</t>
  </si>
  <si>
    <t>ＮＮＷ</t>
  </si>
  <si>
    <t>ＥＮＥ</t>
  </si>
  <si>
    <t>ＮＮＷ</t>
  </si>
  <si>
    <t>ＮＷ</t>
  </si>
  <si>
    <t>ＮＷ</t>
  </si>
  <si>
    <t>11:00
12:00</t>
  </si>
  <si>
    <t>ＮＮＷ</t>
  </si>
  <si>
    <t>ＥＳＥ</t>
  </si>
  <si>
    <t>ＮＷ</t>
  </si>
  <si>
    <t>Ｎ</t>
  </si>
  <si>
    <t>ＮＮＥ</t>
  </si>
  <si>
    <t>ＮＷ</t>
  </si>
  <si>
    <t>ＥＳＥ</t>
  </si>
  <si>
    <t>ＥＮＥ</t>
  </si>
  <si>
    <t>ＥＮＥ</t>
  </si>
  <si>
    <t>ＷＮＷ</t>
  </si>
  <si>
    <t>10:00
11:00</t>
  </si>
  <si>
    <t>ＳＥ</t>
  </si>
  <si>
    <t>ＷＮＷ</t>
  </si>
  <si>
    <t>ＳＳＥ</t>
  </si>
  <si>
    <t>ＮＷ</t>
  </si>
  <si>
    <t>ＮＷ</t>
  </si>
  <si>
    <t>24:00</t>
  </si>
  <si>
    <t>Ｎ</t>
  </si>
  <si>
    <t>ＮＥ</t>
  </si>
  <si>
    <t>ＥＮＥ</t>
  </si>
  <si>
    <t>ＮＮＷ</t>
  </si>
  <si>
    <t>ＮＥ</t>
  </si>
  <si>
    <t>ＥＮＥ</t>
  </si>
  <si>
    <t>ＮＮＷ</t>
  </si>
  <si>
    <t>ＥＮＥ</t>
  </si>
  <si>
    <t>ＮＮＥ</t>
  </si>
  <si>
    <t>9:00
10:00</t>
  </si>
  <si>
    <t>ＮＷ</t>
  </si>
  <si>
    <t>ＮＮＷ</t>
  </si>
  <si>
    <t>ＮＷ</t>
  </si>
  <si>
    <t>ＮＥ</t>
  </si>
  <si>
    <t>ＥＮＥ</t>
  </si>
  <si>
    <t>ＥＮＥ</t>
  </si>
  <si>
    <t>ＮＮＷ</t>
  </si>
  <si>
    <t>ＮＷ</t>
  </si>
  <si>
    <t>ＮＮＷ</t>
  </si>
  <si>
    <t>ＳＥ</t>
  </si>
  <si>
    <t>ＥＳＥ</t>
  </si>
  <si>
    <t>ＮＥ</t>
  </si>
  <si>
    <t>23:00
24:00</t>
  </si>
  <si>
    <t>ＥＮＥ</t>
  </si>
  <si>
    <t>ＮＮＷ</t>
  </si>
  <si>
    <t>ＥＮＥ</t>
  </si>
  <si>
    <t>ＷＮＷ</t>
  </si>
  <si>
    <t>Ｎ</t>
  </si>
  <si>
    <t>ＮＷ</t>
  </si>
  <si>
    <t>ＮＷ</t>
  </si>
  <si>
    <t>2:00
3:00</t>
  </si>
  <si>
    <t>ＮＷ</t>
  </si>
  <si>
    <t>ＮＮＷ</t>
  </si>
  <si>
    <t>ＮＷ</t>
  </si>
  <si>
    <t>ＳＥ</t>
  </si>
  <si>
    <t>7:00
8:00
19:00
20:00</t>
  </si>
  <si>
    <t>ＮＮＷ</t>
  </si>
  <si>
    <t>ＮＷ</t>
  </si>
  <si>
    <t>ＮＮＷ</t>
  </si>
  <si>
    <t>12:00
13:00</t>
  </si>
  <si>
    <t>ＮＥ</t>
  </si>
  <si>
    <t>Ｗ</t>
  </si>
  <si>
    <t>ＮＷ</t>
  </si>
  <si>
    <t>ＮＷ</t>
  </si>
  <si>
    <t>ＮＷ</t>
  </si>
  <si>
    <t>ＷＮＷ</t>
  </si>
  <si>
    <t>Ｎ</t>
  </si>
  <si>
    <t>Ｗ</t>
  </si>
  <si>
    <t>ＥＳＥ</t>
  </si>
  <si>
    <t>ＮＷ</t>
  </si>
  <si>
    <t>最大</t>
  </si>
  <si>
    <t>ＮＷ</t>
  </si>
  <si>
    <t>ＮＷ</t>
  </si>
  <si>
    <t>ＷＮＷ</t>
  </si>
  <si>
    <t>ＷＮＷ</t>
  </si>
  <si>
    <t>ＮＷ</t>
  </si>
  <si>
    <t>ＷＮＷ</t>
  </si>
  <si>
    <t>ＷＮＷ</t>
  </si>
  <si>
    <t>ＮＷ</t>
  </si>
  <si>
    <t>ＮＷ</t>
  </si>
  <si>
    <t>ＥＮＥ</t>
  </si>
  <si>
    <t>ＮＷ</t>
  </si>
  <si>
    <t>ＮＮＷ</t>
  </si>
  <si>
    <t>ＮＷ</t>
  </si>
  <si>
    <t>ＷＮＷ</t>
  </si>
  <si>
    <t>ＮＷ</t>
  </si>
  <si>
    <t>5:00
6:00</t>
  </si>
  <si>
    <t>Ｓ</t>
  </si>
  <si>
    <t>ＮＮＷ</t>
  </si>
  <si>
    <t>12:00
13:00</t>
  </si>
  <si>
    <t>ＮＷ</t>
  </si>
  <si>
    <t>ＮＷ</t>
  </si>
  <si>
    <t>ＥＮＥ</t>
  </si>
  <si>
    <t>ＮＷ</t>
  </si>
  <si>
    <t>ＮＷ</t>
  </si>
  <si>
    <t>ＮＷ</t>
  </si>
  <si>
    <t>Ｗ</t>
  </si>
  <si>
    <t>ＳＥ</t>
  </si>
  <si>
    <t>ＥＳＥ</t>
  </si>
  <si>
    <t>ＥＳＥ</t>
  </si>
  <si>
    <t>Ｎ</t>
  </si>
  <si>
    <t>ＷＮＷ</t>
  </si>
  <si>
    <t>ＮＷ</t>
  </si>
  <si>
    <t>Ｗ</t>
  </si>
  <si>
    <t>ＳＥ</t>
  </si>
  <si>
    <t>Ｎ</t>
  </si>
  <si>
    <t>ＮＷ</t>
  </si>
  <si>
    <t>Ｎ</t>
  </si>
  <si>
    <t>ＮＷ</t>
  </si>
  <si>
    <t>ＮＮＷ</t>
  </si>
  <si>
    <t>ＷＮＷ</t>
  </si>
  <si>
    <t>Ｅ</t>
  </si>
  <si>
    <t>ＮＷ</t>
  </si>
  <si>
    <t>ＳＳＥ</t>
  </si>
  <si>
    <t>ＮＷ</t>
  </si>
  <si>
    <t>ＮＷ</t>
  </si>
  <si>
    <t>ＮＷ</t>
  </si>
  <si>
    <t>ＥＳＥ</t>
  </si>
  <si>
    <t>ＥＳＥ</t>
  </si>
  <si>
    <t>ＮＷ</t>
  </si>
  <si>
    <t>ＮＷ</t>
  </si>
  <si>
    <t>ＥＳＥ</t>
  </si>
  <si>
    <t>ＮＷ</t>
  </si>
  <si>
    <t>ＮＷ</t>
  </si>
  <si>
    <t>ＮＷ</t>
  </si>
  <si>
    <t>ＮＷ</t>
  </si>
  <si>
    <t>ＷＮＷ</t>
  </si>
  <si>
    <t>ＮＷ</t>
  </si>
  <si>
    <t>ＮＮＷ</t>
  </si>
  <si>
    <t>21:00
23:00</t>
  </si>
  <si>
    <t>ＥＳＥ</t>
  </si>
  <si>
    <t>ＳＳＥ</t>
  </si>
  <si>
    <t>ＷＮＷ</t>
  </si>
  <si>
    <t>ＮＷ</t>
  </si>
  <si>
    <t>ＮＷ</t>
  </si>
  <si>
    <t>ＮＷ</t>
  </si>
  <si>
    <t>ＷＮＷ</t>
  </si>
  <si>
    <t>ＮＷ</t>
  </si>
  <si>
    <t>ＮＷ</t>
  </si>
  <si>
    <t>ＷＮＷ</t>
  </si>
  <si>
    <t>Ｗ</t>
  </si>
  <si>
    <t>ＮＷ</t>
  </si>
  <si>
    <t>ＳＥ</t>
  </si>
  <si>
    <t>ＮＷ</t>
  </si>
  <si>
    <t>ＮＷ</t>
  </si>
  <si>
    <t>4:00
7:00</t>
  </si>
  <si>
    <t>20:00
22:00</t>
  </si>
  <si>
    <t>ＳＳＷ</t>
  </si>
  <si>
    <t>ＮＷ</t>
  </si>
  <si>
    <t>18:00
19:00
22:00</t>
  </si>
  <si>
    <t>13:00
17:00</t>
  </si>
  <si>
    <t>Ｗ</t>
  </si>
  <si>
    <t>ＷＮＷ</t>
  </si>
  <si>
    <t>ＷＮＷ</t>
  </si>
  <si>
    <t>ＮＷ</t>
  </si>
  <si>
    <t>ＮＮＷ</t>
  </si>
  <si>
    <t>ＷＮＷ</t>
  </si>
  <si>
    <t>ＮＷ</t>
  </si>
  <si>
    <t>ＮＷ</t>
  </si>
  <si>
    <t>Ｅ</t>
  </si>
  <si>
    <t>ＮＷ</t>
  </si>
  <si>
    <t>ＳＥ</t>
  </si>
  <si>
    <t>4:00
5:00
9:00
11:00
18:00</t>
  </si>
  <si>
    <t>ＥＳＥ</t>
  </si>
  <si>
    <t>ＮＮＷ</t>
  </si>
  <si>
    <t>ＳＳＥ</t>
  </si>
  <si>
    <t>ＳＥ</t>
  </si>
  <si>
    <t>ＷＮＷ</t>
  </si>
  <si>
    <t>ＮＷ</t>
  </si>
  <si>
    <t>Ｗ</t>
  </si>
  <si>
    <t>15:00
16:00</t>
  </si>
  <si>
    <t>ＮＷ</t>
  </si>
  <si>
    <t>ＷＮＷ</t>
  </si>
  <si>
    <t>ＥＳＥ</t>
  </si>
  <si>
    <t>ＮＷ</t>
  </si>
  <si>
    <t>Ｗ</t>
  </si>
  <si>
    <t>ＮＷ</t>
  </si>
  <si>
    <t>ＷＮＷ</t>
  </si>
  <si>
    <t>ＮＮＷ</t>
  </si>
  <si>
    <t>ＮＷ</t>
  </si>
  <si>
    <t>ＷＮＷ</t>
  </si>
  <si>
    <t>ＮＷ</t>
  </si>
  <si>
    <t>ＮＷ</t>
  </si>
  <si>
    <t>ＥＮＥ</t>
  </si>
  <si>
    <t>ＮＷ</t>
  </si>
  <si>
    <t>ＷＮＷ</t>
  </si>
  <si>
    <t>ＳＥ</t>
  </si>
  <si>
    <t>ＮＷ</t>
  </si>
  <si>
    <t>ＮＷ</t>
  </si>
  <si>
    <t>Ｗ</t>
  </si>
  <si>
    <t>8:00
10:00</t>
  </si>
  <si>
    <t>ＮＷ</t>
  </si>
  <si>
    <t>ＮＮＷ</t>
  </si>
  <si>
    <t>ＮＮＥ</t>
  </si>
  <si>
    <t>ＥＳＥ</t>
  </si>
  <si>
    <t>ＮＷ</t>
  </si>
  <si>
    <t>ＥＳＥ</t>
  </si>
  <si>
    <t>6:00
7:00</t>
  </si>
  <si>
    <t>ＷＮＷ</t>
  </si>
  <si>
    <t>ＮＮＷ</t>
  </si>
  <si>
    <t>ＳＥ</t>
  </si>
  <si>
    <t>1:00
2:00
18:00</t>
  </si>
  <si>
    <t>ＮＷ</t>
  </si>
  <si>
    <t>ＮＮＥ</t>
  </si>
  <si>
    <t>ＥＳＥ</t>
  </si>
  <si>
    <t>ＥＳＥ</t>
  </si>
  <si>
    <t>ＮＷ</t>
  </si>
  <si>
    <t>Ｅ</t>
  </si>
  <si>
    <t>ＮＷ</t>
  </si>
  <si>
    <t>1:00
23:00</t>
  </si>
  <si>
    <t>ＥＮＥ</t>
  </si>
  <si>
    <t>ＮＷ</t>
  </si>
  <si>
    <t>ＷＮＷ</t>
  </si>
  <si>
    <t>ＮＷ</t>
  </si>
  <si>
    <t>ＮＷ</t>
  </si>
  <si>
    <t>ＮＷ</t>
  </si>
  <si>
    <t>ＮＷ</t>
  </si>
  <si>
    <t>ＮＷ</t>
  </si>
  <si>
    <t>ＥＳＥ</t>
  </si>
  <si>
    <t>ＥＳＥ</t>
  </si>
  <si>
    <t>Ｅ</t>
  </si>
  <si>
    <t>ＷＮＷ</t>
  </si>
  <si>
    <t>ＮＷ</t>
  </si>
  <si>
    <t>ＮＷ</t>
  </si>
  <si>
    <t>ＮＷ</t>
  </si>
  <si>
    <t>ＮＷ</t>
  </si>
  <si>
    <t>ＥＮＥ</t>
  </si>
  <si>
    <t>ＮＷ</t>
  </si>
  <si>
    <t>ＷＮＷ</t>
  </si>
  <si>
    <t>ＮＷ</t>
  </si>
  <si>
    <t>ＮＮＷ</t>
  </si>
  <si>
    <t>Ｎ</t>
  </si>
  <si>
    <t>ＮＮＷ</t>
  </si>
  <si>
    <t>ＷＮＷ</t>
  </si>
  <si>
    <t>ＮＷ</t>
  </si>
  <si>
    <t>ＳＥ</t>
  </si>
  <si>
    <t>ＮＷ</t>
  </si>
  <si>
    <t>ＮＷ</t>
  </si>
  <si>
    <t>ＷＮＷ</t>
  </si>
  <si>
    <t>ＮＮＷ</t>
  </si>
  <si>
    <t>Ｅ</t>
  </si>
  <si>
    <t>ＮＮＷ</t>
  </si>
  <si>
    <t>ＮＷ</t>
  </si>
  <si>
    <t>ＥＳＥ</t>
  </si>
  <si>
    <t>ＮＷ</t>
  </si>
  <si>
    <t>ＮＮＥ</t>
  </si>
  <si>
    <t>ＳＥ</t>
  </si>
  <si>
    <t>ＮＷ</t>
  </si>
  <si>
    <t>ＮＮＷ</t>
  </si>
  <si>
    <t>ＮＷ</t>
  </si>
  <si>
    <t>ＮＷ</t>
  </si>
  <si>
    <t>Ｗ</t>
  </si>
  <si>
    <t>Ｅ</t>
  </si>
  <si>
    <t>ＳＥ</t>
  </si>
  <si>
    <t>ＮＷ</t>
  </si>
  <si>
    <t>ＮＮＷ</t>
  </si>
  <si>
    <t>ＮＮＷ</t>
  </si>
  <si>
    <t>ＮＷ</t>
  </si>
  <si>
    <t>ＮＮＷ</t>
  </si>
  <si>
    <t>ＷＮＷ</t>
  </si>
  <si>
    <t>Ｗ</t>
  </si>
  <si>
    <t>ＥＳＥ</t>
  </si>
  <si>
    <t>ＮＮＷ</t>
  </si>
  <si>
    <t>ＷＮＷ</t>
  </si>
  <si>
    <t>ＮＥ</t>
  </si>
  <si>
    <t>ＮＷ</t>
  </si>
  <si>
    <t>ＥＮＥ</t>
  </si>
  <si>
    <t>ＮＷ</t>
  </si>
  <si>
    <t>Ｎ</t>
  </si>
  <si>
    <t>ＮＮＥ</t>
  </si>
  <si>
    <t>ＮＷ</t>
  </si>
  <si>
    <t>15:00
20:00</t>
  </si>
  <si>
    <t>ＳＥ</t>
  </si>
  <si>
    <t>ＷＮＷ</t>
  </si>
  <si>
    <t>ＮＷ</t>
  </si>
  <si>
    <t>ＥＮＥ</t>
  </si>
  <si>
    <t>Ｅ</t>
  </si>
  <si>
    <t>Ｎ</t>
  </si>
  <si>
    <t>ＥＮＥ</t>
  </si>
  <si>
    <t>Ｅ</t>
  </si>
  <si>
    <t>10:00
11:00</t>
  </si>
  <si>
    <t>ＳＳＥ</t>
  </si>
  <si>
    <t>ＮＥ</t>
  </si>
  <si>
    <t>ＷＮＷ</t>
  </si>
  <si>
    <t>ＮＷ</t>
  </si>
  <si>
    <t>ＮＮＷ</t>
  </si>
  <si>
    <t>ＮＷ</t>
  </si>
  <si>
    <t>Ｅ</t>
  </si>
  <si>
    <t>ＮＷ</t>
  </si>
  <si>
    <t>Ｓ</t>
  </si>
  <si>
    <t>ＥＮＥ</t>
  </si>
  <si>
    <t>ＮＮＷ</t>
  </si>
  <si>
    <t>ＮＷ</t>
  </si>
  <si>
    <t>Ｗ</t>
  </si>
  <si>
    <t>ＥＮＥ</t>
  </si>
  <si>
    <t>Ｅ</t>
  </si>
  <si>
    <t>ＮＷ</t>
  </si>
  <si>
    <t>ＥＮＥ</t>
  </si>
  <si>
    <t>ＮＥ</t>
  </si>
  <si>
    <t>ＳＥ</t>
  </si>
  <si>
    <t>Ｎ</t>
  </si>
  <si>
    <t>ＥＳＥ</t>
  </si>
  <si>
    <t>ＮＷ</t>
  </si>
  <si>
    <t>ＮＷ</t>
  </si>
  <si>
    <t>ＮＷ</t>
  </si>
  <si>
    <t>Ｎ</t>
  </si>
  <si>
    <t>9:00
24:00</t>
  </si>
  <si>
    <t>ＷＮＷ</t>
  </si>
  <si>
    <t>1:00
3:00
6:00
7:00
9:00</t>
  </si>
  <si>
    <t>ＮＷ</t>
  </si>
  <si>
    <t>ＮＷ</t>
  </si>
  <si>
    <t>ＮＥ</t>
  </si>
  <si>
    <t>Ｅ</t>
  </si>
  <si>
    <t>ＮＷ</t>
  </si>
  <si>
    <t>7:00
9:00</t>
  </si>
  <si>
    <t>17:00
18:00</t>
  </si>
  <si>
    <t>ＮＷ</t>
  </si>
  <si>
    <t>ＮＮＷ</t>
  </si>
  <si>
    <t>ＮＷ</t>
  </si>
  <si>
    <t>ＮＷ</t>
  </si>
  <si>
    <t>ＮＷ</t>
  </si>
  <si>
    <t>ＮＷ</t>
  </si>
  <si>
    <t>ＷＮＷ</t>
  </si>
  <si>
    <t>ＳＥ</t>
  </si>
  <si>
    <t>ＮＷ</t>
  </si>
  <si>
    <t>ＷＮＷ</t>
  </si>
  <si>
    <t>ＮＷ</t>
  </si>
  <si>
    <t>ＮＷ</t>
  </si>
  <si>
    <t>ＥＮＥ</t>
  </si>
  <si>
    <t>Ｅ</t>
  </si>
  <si>
    <t>ＮＷ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</si>
</sst>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h:mm;@"/>
    <numFmt numFmtId="178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4" fillId="0" borderId="0" xfId="60" applyNumberFormat="1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 applyAlignment="1">
      <alignment horizontal="right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11" xfId="60" applyFont="1" applyBorder="1">
      <alignment/>
      <protection/>
    </xf>
    <xf numFmtId="0" fontId="5" fillId="0" borderId="15" xfId="60" applyFont="1" applyBorder="1">
      <alignment/>
      <protection/>
    </xf>
    <xf numFmtId="176" fontId="5" fillId="0" borderId="10" xfId="60" applyNumberFormat="1" applyFont="1" applyBorder="1">
      <alignment/>
      <protection/>
    </xf>
    <xf numFmtId="177" fontId="5" fillId="0" borderId="16" xfId="60" applyNumberFormat="1" applyFont="1" applyBorder="1">
      <alignment/>
      <protection/>
    </xf>
    <xf numFmtId="20" fontId="5" fillId="0" borderId="16" xfId="60" applyNumberFormat="1" applyFont="1" applyBorder="1">
      <alignment/>
      <protection/>
    </xf>
    <xf numFmtId="178" fontId="5" fillId="0" borderId="10" xfId="60" applyNumberFormat="1" applyFont="1" applyBorder="1">
      <alignment/>
      <protection/>
    </xf>
    <xf numFmtId="0" fontId="5" fillId="0" borderId="10" xfId="60" applyFont="1" applyBorder="1" applyAlignment="1">
      <alignment horizontal="right"/>
      <protection/>
    </xf>
    <xf numFmtId="0" fontId="5" fillId="0" borderId="17" xfId="60" applyFont="1" applyBorder="1">
      <alignment/>
      <protection/>
    </xf>
    <xf numFmtId="0" fontId="5" fillId="0" borderId="18" xfId="60" applyFont="1" applyBorder="1">
      <alignment/>
      <protection/>
    </xf>
    <xf numFmtId="176" fontId="5" fillId="0" borderId="16" xfId="60" applyNumberFormat="1" applyFont="1" applyBorder="1">
      <alignment/>
      <protection/>
    </xf>
    <xf numFmtId="178" fontId="5" fillId="0" borderId="16" xfId="60" applyNumberFormat="1" applyFont="1" applyBorder="1">
      <alignment/>
      <protection/>
    </xf>
    <xf numFmtId="0" fontId="5" fillId="0" borderId="16" xfId="60" applyFont="1" applyBorder="1" applyAlignment="1">
      <alignment horizontal="right"/>
      <protection/>
    </xf>
    <xf numFmtId="0" fontId="5" fillId="0" borderId="15" xfId="60" applyFont="1" applyBorder="1" applyAlignment="1">
      <alignment horizontal="center"/>
      <protection/>
    </xf>
    <xf numFmtId="0" fontId="5" fillId="0" borderId="10" xfId="60" applyFont="1" applyBorder="1">
      <alignment/>
      <protection/>
    </xf>
    <xf numFmtId="20" fontId="5" fillId="0" borderId="10" xfId="60" applyNumberFormat="1" applyFont="1" applyBorder="1">
      <alignment/>
      <protection/>
    </xf>
    <xf numFmtId="0" fontId="7" fillId="33" borderId="19" xfId="60" applyFont="1" applyFill="1" applyBorder="1" applyAlignment="1">
      <alignment horizontal="center"/>
      <protection/>
    </xf>
    <xf numFmtId="176" fontId="7" fillId="33" borderId="12" xfId="60" applyNumberFormat="1" applyFont="1" applyFill="1" applyBorder="1">
      <alignment/>
      <protection/>
    </xf>
    <xf numFmtId="0" fontId="7" fillId="0" borderId="12" xfId="60" applyFont="1" applyFill="1" applyBorder="1">
      <alignment/>
      <protection/>
    </xf>
    <xf numFmtId="20" fontId="7" fillId="0" borderId="12" xfId="60" applyNumberFormat="1" applyFont="1" applyFill="1" applyBorder="1">
      <alignment/>
      <protection/>
    </xf>
    <xf numFmtId="176" fontId="7" fillId="0" borderId="12" xfId="60" applyNumberFormat="1" applyFont="1" applyFill="1" applyBorder="1">
      <alignment/>
      <protection/>
    </xf>
    <xf numFmtId="178" fontId="7" fillId="33" borderId="12" xfId="60" applyNumberFormat="1" applyFont="1" applyFill="1" applyBorder="1">
      <alignment/>
      <protection/>
    </xf>
    <xf numFmtId="0" fontId="7" fillId="0" borderId="12" xfId="60" applyFont="1" applyFill="1" applyBorder="1" applyAlignment="1">
      <alignment horizontal="right"/>
      <protection/>
    </xf>
    <xf numFmtId="49" fontId="5" fillId="0" borderId="16" xfId="0" applyNumberFormat="1" applyFont="1" applyBorder="1" applyAlignment="1">
      <alignment horizontal="right"/>
    </xf>
    <xf numFmtId="20" fontId="5" fillId="0" borderId="16" xfId="60" applyNumberFormat="1" applyFont="1" applyBorder="1" applyAlignment="1">
      <alignment horizontal="right" wrapText="1"/>
      <protection/>
    </xf>
    <xf numFmtId="20" fontId="5" fillId="0" borderId="16" xfId="60" applyNumberFormat="1" applyFont="1" applyBorder="1" applyAlignment="1">
      <alignment horizontal="right"/>
      <protection/>
    </xf>
    <xf numFmtId="20" fontId="8" fillId="0" borderId="16" xfId="60" applyNumberFormat="1" applyFont="1" applyBorder="1" applyAlignment="1">
      <alignment horizontal="right" wrapText="1"/>
      <protection/>
    </xf>
    <xf numFmtId="0" fontId="5" fillId="0" borderId="0" xfId="60" applyFont="1" applyFill="1">
      <alignment/>
      <protection/>
    </xf>
    <xf numFmtId="20" fontId="9" fillId="0" borderId="16" xfId="60" applyNumberFormat="1" applyFont="1" applyBorder="1" applyAlignment="1">
      <alignment horizontal="right" wrapText="1"/>
      <protection/>
    </xf>
    <xf numFmtId="20" fontId="10" fillId="0" borderId="16" xfId="60" applyNumberFormat="1" applyFont="1" applyBorder="1" applyAlignment="1">
      <alignment horizontal="right" wrapTex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/>
      <protection/>
    </xf>
    <xf numFmtId="0" fontId="5" fillId="0" borderId="21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W5" sqref="W5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/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/>
      <c r="E6" s="13"/>
      <c r="F6" s="14"/>
      <c r="G6" s="13"/>
      <c r="H6" s="15"/>
      <c r="I6" s="13"/>
      <c r="J6" s="13"/>
      <c r="K6" s="13"/>
      <c r="L6" s="13"/>
      <c r="M6" s="13"/>
      <c r="N6" s="13"/>
      <c r="O6" s="13"/>
      <c r="P6" s="13"/>
      <c r="Q6" s="15"/>
      <c r="R6" s="13"/>
      <c r="S6" s="16"/>
      <c r="T6" s="13"/>
      <c r="U6" s="13"/>
      <c r="V6" s="13"/>
      <c r="W6" s="15"/>
      <c r="X6" s="17"/>
    </row>
    <row r="7" spans="2:24" ht="13.5">
      <c r="B7" s="18"/>
      <c r="C7" s="19">
        <v>2</v>
      </c>
      <c r="D7" s="20"/>
      <c r="E7" s="20"/>
      <c r="F7" s="14"/>
      <c r="G7" s="20"/>
      <c r="H7" s="15"/>
      <c r="I7" s="20"/>
      <c r="J7" s="20"/>
      <c r="K7" s="20"/>
      <c r="L7" s="20"/>
      <c r="M7" s="20"/>
      <c r="N7" s="20"/>
      <c r="O7" s="20"/>
      <c r="P7" s="20"/>
      <c r="Q7" s="15"/>
      <c r="R7" s="20"/>
      <c r="S7" s="21"/>
      <c r="T7" s="20"/>
      <c r="U7" s="20"/>
      <c r="V7" s="20"/>
      <c r="W7" s="15"/>
      <c r="X7" s="22"/>
    </row>
    <row r="8" spans="2:24" ht="13.5">
      <c r="B8" s="18"/>
      <c r="C8" s="19">
        <v>3</v>
      </c>
      <c r="D8" s="20"/>
      <c r="E8" s="20"/>
      <c r="F8" s="14"/>
      <c r="G8" s="20"/>
      <c r="H8" s="15"/>
      <c r="I8" s="20"/>
      <c r="J8" s="20"/>
      <c r="K8" s="20"/>
      <c r="L8" s="20"/>
      <c r="M8" s="20"/>
      <c r="N8" s="20"/>
      <c r="O8" s="20"/>
      <c r="P8" s="20"/>
      <c r="Q8" s="15"/>
      <c r="R8" s="20"/>
      <c r="S8" s="21"/>
      <c r="T8" s="20"/>
      <c r="U8" s="20"/>
      <c r="V8" s="20"/>
      <c r="W8" s="15"/>
      <c r="X8" s="22"/>
    </row>
    <row r="9" spans="2:24" ht="13.5">
      <c r="B9" s="18"/>
      <c r="C9" s="19">
        <v>4</v>
      </c>
      <c r="D9" s="20"/>
      <c r="E9" s="20"/>
      <c r="F9" s="14"/>
      <c r="G9" s="20"/>
      <c r="H9" s="15"/>
      <c r="I9" s="20"/>
      <c r="J9" s="20"/>
      <c r="K9" s="20"/>
      <c r="L9" s="20"/>
      <c r="M9" s="20"/>
      <c r="N9" s="20"/>
      <c r="O9" s="20"/>
      <c r="P9" s="20"/>
      <c r="Q9" s="15"/>
      <c r="R9" s="20"/>
      <c r="S9" s="21"/>
      <c r="T9" s="20"/>
      <c r="U9" s="20"/>
      <c r="V9" s="20"/>
      <c r="W9" s="15"/>
      <c r="X9" s="22"/>
    </row>
    <row r="10" spans="2:24" ht="13.5">
      <c r="B10" s="18"/>
      <c r="C10" s="19">
        <v>5</v>
      </c>
      <c r="D10" s="20"/>
      <c r="E10" s="20"/>
      <c r="F10" s="14"/>
      <c r="G10" s="20"/>
      <c r="H10" s="15"/>
      <c r="I10" s="20"/>
      <c r="J10" s="20"/>
      <c r="K10" s="20"/>
      <c r="L10" s="20"/>
      <c r="M10" s="20"/>
      <c r="N10" s="20"/>
      <c r="O10" s="20"/>
      <c r="P10" s="20"/>
      <c r="Q10" s="15"/>
      <c r="R10" s="20"/>
      <c r="S10" s="21"/>
      <c r="T10" s="20"/>
      <c r="U10" s="20"/>
      <c r="V10" s="20"/>
      <c r="W10" s="15"/>
      <c r="X10" s="22"/>
    </row>
    <row r="11" spans="2:24" ht="13.5">
      <c r="B11" s="40" t="s">
        <v>22</v>
      </c>
      <c r="C11" s="23" t="s">
        <v>23</v>
      </c>
      <c r="D11" s="13">
        <f>SUM(D6:D10)</f>
        <v>0</v>
      </c>
      <c r="E11" s="13">
        <f>SUM(E6:E10)</f>
        <v>0</v>
      </c>
      <c r="F11" s="24"/>
      <c r="G11" s="13">
        <f>SUM(G6:G10)</f>
        <v>0</v>
      </c>
      <c r="H11" s="25"/>
      <c r="I11" s="13">
        <f aca="true" t="shared" si="0" ref="I11:P11">SUM(I6:I10)</f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25"/>
      <c r="R11" s="13">
        <f>SUM(R6:R10)</f>
        <v>0</v>
      </c>
      <c r="S11" s="16">
        <f>SUM(S6:S10)</f>
        <v>0</v>
      </c>
      <c r="T11" s="13">
        <f>SUM(T6:T10)</f>
        <v>0</v>
      </c>
      <c r="U11" s="13">
        <f>SUM(U6:U10)</f>
        <v>0</v>
      </c>
      <c r="V11" s="13">
        <f>SUM(V6:V10)</f>
        <v>0</v>
      </c>
      <c r="W11" s="25"/>
      <c r="X11" s="17"/>
    </row>
    <row r="12" spans="2:24" ht="13.5">
      <c r="B12" s="41"/>
      <c r="C12" s="26" t="s">
        <v>3</v>
      </c>
      <c r="D12" s="27" t="e">
        <f>AVERAGE(D6:D10)</f>
        <v>#DIV/0!</v>
      </c>
      <c r="E12" s="27" t="e">
        <f>AVERAGE(E6:E10)</f>
        <v>#DIV/0!</v>
      </c>
      <c r="F12" s="28"/>
      <c r="G12" s="27" t="e">
        <f>AVERAGE(G6:G10)</f>
        <v>#DIV/0!</v>
      </c>
      <c r="H12" s="29"/>
      <c r="I12" s="27" t="e">
        <f aca="true" t="shared" si="1" ref="I12:N12">AVERAGE(I6:I10)</f>
        <v>#DIV/0!</v>
      </c>
      <c r="J12" s="27" t="e">
        <f t="shared" si="1"/>
        <v>#DIV/0!</v>
      </c>
      <c r="K12" s="27" t="e">
        <f t="shared" si="1"/>
        <v>#DIV/0!</v>
      </c>
      <c r="L12" s="27" t="e">
        <f t="shared" si="1"/>
        <v>#DIV/0!</v>
      </c>
      <c r="M12" s="27" t="e">
        <f t="shared" si="1"/>
        <v>#DIV/0!</v>
      </c>
      <c r="N12" s="27" t="e">
        <f t="shared" si="1"/>
        <v>#DIV/0!</v>
      </c>
      <c r="O12" s="30"/>
      <c r="P12" s="30"/>
      <c r="Q12" s="29"/>
      <c r="R12" s="30"/>
      <c r="S12" s="31" t="e">
        <f>AVERAGE(S6:S10)</f>
        <v>#DIV/0!</v>
      </c>
      <c r="T12" s="27" t="e">
        <f>AVERAGE(T6:T10)</f>
        <v>#DIV/0!</v>
      </c>
      <c r="U12" s="27" t="e">
        <f>AVERAGE(U6:U10)</f>
        <v>#DIV/0!</v>
      </c>
      <c r="V12" s="27" t="e">
        <f>AVERAGE(V6:V10)</f>
        <v>#DIV/0!</v>
      </c>
      <c r="W12" s="29"/>
      <c r="X12" s="32"/>
    </row>
    <row r="13" spans="2:24" ht="13.5">
      <c r="B13" s="18"/>
      <c r="C13" s="19">
        <v>6</v>
      </c>
      <c r="D13" s="13"/>
      <c r="E13" s="13"/>
      <c r="F13" s="14"/>
      <c r="G13" s="13"/>
      <c r="H13" s="15"/>
      <c r="I13" s="13"/>
      <c r="J13" s="13"/>
      <c r="K13" s="13"/>
      <c r="L13" s="13"/>
      <c r="M13" s="13"/>
      <c r="N13" s="13"/>
      <c r="O13" s="13"/>
      <c r="P13" s="13"/>
      <c r="Q13" s="15"/>
      <c r="R13" s="13"/>
      <c r="S13" s="16"/>
      <c r="T13" s="13"/>
      <c r="U13" s="13"/>
      <c r="V13" s="13"/>
      <c r="W13" s="15"/>
      <c r="X13" s="17"/>
    </row>
    <row r="14" spans="2:24" ht="13.5">
      <c r="B14" s="18"/>
      <c r="C14" s="19">
        <v>7</v>
      </c>
      <c r="D14" s="20"/>
      <c r="E14" s="20"/>
      <c r="F14" s="14"/>
      <c r="G14" s="20"/>
      <c r="H14" s="15"/>
      <c r="I14" s="20"/>
      <c r="J14" s="20"/>
      <c r="K14" s="20"/>
      <c r="L14" s="20"/>
      <c r="M14" s="20"/>
      <c r="N14" s="20"/>
      <c r="O14" s="20"/>
      <c r="P14" s="20"/>
      <c r="Q14" s="15"/>
      <c r="R14" s="20"/>
      <c r="S14" s="21"/>
      <c r="T14" s="20"/>
      <c r="U14" s="20"/>
      <c r="V14" s="20"/>
      <c r="W14" s="15"/>
      <c r="X14" s="22"/>
    </row>
    <row r="15" spans="2:24" ht="13.5">
      <c r="B15" s="18"/>
      <c r="C15" s="19">
        <v>8</v>
      </c>
      <c r="D15" s="20"/>
      <c r="E15" s="20"/>
      <c r="F15" s="14"/>
      <c r="G15" s="20"/>
      <c r="H15" s="15"/>
      <c r="I15" s="20"/>
      <c r="J15" s="20"/>
      <c r="K15" s="20"/>
      <c r="L15" s="20"/>
      <c r="M15" s="20"/>
      <c r="N15" s="20"/>
      <c r="O15" s="20"/>
      <c r="P15" s="20"/>
      <c r="Q15" s="15"/>
      <c r="R15" s="20"/>
      <c r="S15" s="21"/>
      <c r="T15" s="20"/>
      <c r="U15" s="20"/>
      <c r="V15" s="20"/>
      <c r="W15" s="15"/>
      <c r="X15" s="22"/>
    </row>
    <row r="16" spans="2:24" ht="13.5">
      <c r="B16" s="18"/>
      <c r="C16" s="19">
        <v>9</v>
      </c>
      <c r="D16" s="20"/>
      <c r="E16" s="20"/>
      <c r="F16" s="14"/>
      <c r="G16" s="20"/>
      <c r="H16" s="15"/>
      <c r="I16" s="20"/>
      <c r="J16" s="20"/>
      <c r="K16" s="20"/>
      <c r="L16" s="20"/>
      <c r="M16" s="20"/>
      <c r="N16" s="20"/>
      <c r="O16" s="20"/>
      <c r="P16" s="20"/>
      <c r="Q16" s="15"/>
      <c r="R16" s="20"/>
      <c r="S16" s="21"/>
      <c r="T16" s="20"/>
      <c r="U16" s="20"/>
      <c r="V16" s="20"/>
      <c r="W16" s="15"/>
      <c r="X16" s="22"/>
    </row>
    <row r="17" spans="2:24" ht="13.5">
      <c r="B17" s="18"/>
      <c r="C17" s="19">
        <v>10</v>
      </c>
      <c r="D17" s="20"/>
      <c r="E17" s="20"/>
      <c r="F17" s="14"/>
      <c r="G17" s="20"/>
      <c r="H17" s="15"/>
      <c r="I17" s="20"/>
      <c r="J17" s="20"/>
      <c r="K17" s="20"/>
      <c r="L17" s="20"/>
      <c r="M17" s="20"/>
      <c r="N17" s="20"/>
      <c r="O17" s="20"/>
      <c r="P17" s="20"/>
      <c r="Q17" s="15"/>
      <c r="R17" s="20"/>
      <c r="S17" s="21"/>
      <c r="T17" s="20"/>
      <c r="U17" s="20"/>
      <c r="V17" s="20"/>
      <c r="W17" s="15"/>
      <c r="X17" s="22"/>
    </row>
    <row r="18" spans="2:24" ht="13.5">
      <c r="B18" s="40" t="s">
        <v>24</v>
      </c>
      <c r="C18" s="23" t="s">
        <v>23</v>
      </c>
      <c r="D18" s="13">
        <f>SUM(D13:D17)</f>
        <v>0</v>
      </c>
      <c r="E18" s="13">
        <f>SUM(E13:E17)</f>
        <v>0</v>
      </c>
      <c r="F18" s="24"/>
      <c r="G18" s="13">
        <f>SUM(G13:G17)</f>
        <v>0</v>
      </c>
      <c r="H18" s="25"/>
      <c r="I18" s="13">
        <f aca="true" t="shared" si="2" ref="I18:P18">SUM(I13:I17)</f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25"/>
      <c r="R18" s="13">
        <f>SUM(R13:R17)</f>
        <v>0</v>
      </c>
      <c r="S18" s="16">
        <f>SUM(S13:S17)</f>
        <v>0</v>
      </c>
      <c r="T18" s="13">
        <f>SUM(T13:T17)</f>
        <v>0</v>
      </c>
      <c r="U18" s="13">
        <f>SUM(U13:U17)</f>
        <v>0</v>
      </c>
      <c r="V18" s="13">
        <f>SUM(V13:V17)</f>
        <v>0</v>
      </c>
      <c r="W18" s="25"/>
      <c r="X18" s="17"/>
    </row>
    <row r="19" spans="2:24" ht="13.5">
      <c r="B19" s="41"/>
      <c r="C19" s="26" t="s">
        <v>3</v>
      </c>
      <c r="D19" s="27" t="e">
        <f>AVERAGE(D13:D17)</f>
        <v>#DIV/0!</v>
      </c>
      <c r="E19" s="27" t="e">
        <f>AVERAGE(E13:E17)</f>
        <v>#DIV/0!</v>
      </c>
      <c r="F19" s="28"/>
      <c r="G19" s="27" t="e">
        <f>AVERAGE(G13:G17)</f>
        <v>#DIV/0!</v>
      </c>
      <c r="H19" s="29"/>
      <c r="I19" s="27" t="e">
        <f aca="true" t="shared" si="3" ref="I19:N19">AVERAGE(I13:I17)</f>
        <v>#DIV/0!</v>
      </c>
      <c r="J19" s="27" t="e">
        <f t="shared" si="3"/>
        <v>#DIV/0!</v>
      </c>
      <c r="K19" s="27" t="e">
        <f t="shared" si="3"/>
        <v>#DIV/0!</v>
      </c>
      <c r="L19" s="27" t="e">
        <f t="shared" si="3"/>
        <v>#DIV/0!</v>
      </c>
      <c r="M19" s="27" t="e">
        <f t="shared" si="3"/>
        <v>#DIV/0!</v>
      </c>
      <c r="N19" s="27" t="e">
        <f t="shared" si="3"/>
        <v>#DIV/0!</v>
      </c>
      <c r="O19" s="30"/>
      <c r="P19" s="30"/>
      <c r="Q19" s="29"/>
      <c r="R19" s="30"/>
      <c r="S19" s="31" t="e">
        <f>AVERAGE(S13:S17)</f>
        <v>#DIV/0!</v>
      </c>
      <c r="T19" s="27" t="e">
        <f>AVERAGE(T13:T17)</f>
        <v>#DIV/0!</v>
      </c>
      <c r="U19" s="27" t="e">
        <f>AVERAGE(U13:U17)</f>
        <v>#DIV/0!</v>
      </c>
      <c r="V19" s="27" t="e">
        <f>AVERAGE(V13:V17)</f>
        <v>#DIV/0!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0</v>
      </c>
      <c r="E20" s="13">
        <f>SUM(E6:E10,E13:E17)</f>
        <v>0</v>
      </c>
      <c r="F20" s="24"/>
      <c r="G20" s="13">
        <f>SUM(G6:G10,G13:G17)</f>
        <v>0</v>
      </c>
      <c r="H20" s="25"/>
      <c r="I20" s="13">
        <f aca="true" t="shared" si="4" ref="I20:P20">SUM(I6:I10,I13:I17)</f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25"/>
      <c r="R20" s="13">
        <f>SUM(R6:R10,R13:R17)</f>
        <v>0</v>
      </c>
      <c r="S20" s="16">
        <f>SUM(S6:S10,S13:S17)</f>
        <v>0</v>
      </c>
      <c r="T20" s="13">
        <f>SUM(T6:T10,T13:T17)</f>
        <v>0</v>
      </c>
      <c r="U20" s="13">
        <f>SUM(U6:U10,U13:U17)</f>
        <v>0</v>
      </c>
      <c r="V20" s="13">
        <f>SUM(V6:V10,V13:V17)</f>
        <v>0</v>
      </c>
      <c r="W20" s="25"/>
      <c r="X20" s="17"/>
    </row>
    <row r="21" spans="2:24" ht="13.5">
      <c r="B21" s="41"/>
      <c r="C21" s="26" t="s">
        <v>3</v>
      </c>
      <c r="D21" s="27" t="e">
        <f>AVERAGE(D6:D10,D13:D17)</f>
        <v>#DIV/0!</v>
      </c>
      <c r="E21" s="27" t="e">
        <f>AVERAGE(E6:E10,E13:E17)</f>
        <v>#DIV/0!</v>
      </c>
      <c r="F21" s="28"/>
      <c r="G21" s="27" t="e">
        <f>AVERAGE(G6:G10,G13:G17)</f>
        <v>#DIV/0!</v>
      </c>
      <c r="H21" s="29"/>
      <c r="I21" s="27" t="e">
        <f aca="true" t="shared" si="5" ref="I21:N21">AVERAGE(I6:I10,I13:I17)</f>
        <v>#DIV/0!</v>
      </c>
      <c r="J21" s="27" t="e">
        <f t="shared" si="5"/>
        <v>#DIV/0!</v>
      </c>
      <c r="K21" s="27" t="e">
        <f t="shared" si="5"/>
        <v>#DIV/0!</v>
      </c>
      <c r="L21" s="27" t="e">
        <f t="shared" si="5"/>
        <v>#DIV/0!</v>
      </c>
      <c r="M21" s="27" t="e">
        <f t="shared" si="5"/>
        <v>#DIV/0!</v>
      </c>
      <c r="N21" s="27" t="e">
        <f t="shared" si="5"/>
        <v>#DIV/0!</v>
      </c>
      <c r="O21" s="30"/>
      <c r="P21" s="30"/>
      <c r="Q21" s="29"/>
      <c r="R21" s="30"/>
      <c r="S21" s="31" t="e">
        <f>AVERAGE(S6:S10,S13:S17)</f>
        <v>#DIV/0!</v>
      </c>
      <c r="T21" s="27" t="e">
        <f>AVERAGE(T6:T10,T13:T17)</f>
        <v>#DIV/0!</v>
      </c>
      <c r="U21" s="27" t="e">
        <f>AVERAGE(U6:U10,U13:U17)</f>
        <v>#DIV/0!</v>
      </c>
      <c r="V21" s="27" t="e">
        <f>AVERAGE(V6:V10,V13:V17)</f>
        <v>#DIV/0!</v>
      </c>
      <c r="W21" s="29"/>
      <c r="X21" s="32"/>
    </row>
    <row r="22" spans="2:24" ht="13.5">
      <c r="B22" s="18"/>
      <c r="C22" s="19">
        <v>11</v>
      </c>
      <c r="D22" s="13"/>
      <c r="E22" s="13"/>
      <c r="F22" s="14"/>
      <c r="G22" s="13"/>
      <c r="H22" s="15"/>
      <c r="I22" s="13"/>
      <c r="J22" s="13"/>
      <c r="K22" s="13"/>
      <c r="L22" s="13"/>
      <c r="M22" s="13"/>
      <c r="N22" s="13"/>
      <c r="O22" s="13"/>
      <c r="P22" s="13"/>
      <c r="Q22" s="15"/>
      <c r="R22" s="13"/>
      <c r="S22" s="16"/>
      <c r="T22" s="13"/>
      <c r="U22" s="13"/>
      <c r="V22" s="13"/>
      <c r="W22" s="15"/>
      <c r="X22" s="17"/>
    </row>
    <row r="23" spans="2:24" ht="13.5">
      <c r="B23" s="18"/>
      <c r="C23" s="19">
        <v>12</v>
      </c>
      <c r="D23" s="20"/>
      <c r="E23" s="20"/>
      <c r="F23" s="14"/>
      <c r="G23" s="20"/>
      <c r="H23" s="15"/>
      <c r="I23" s="20"/>
      <c r="J23" s="20"/>
      <c r="K23" s="20"/>
      <c r="L23" s="20"/>
      <c r="M23" s="20"/>
      <c r="N23" s="20"/>
      <c r="O23" s="20"/>
      <c r="P23" s="20"/>
      <c r="Q23" s="15"/>
      <c r="R23" s="20"/>
      <c r="S23" s="21"/>
      <c r="T23" s="20"/>
      <c r="U23" s="20"/>
      <c r="V23" s="20"/>
      <c r="W23" s="15"/>
      <c r="X23" s="22"/>
    </row>
    <row r="24" spans="2:24" ht="13.5">
      <c r="B24" s="18"/>
      <c r="C24" s="19">
        <v>13</v>
      </c>
      <c r="D24" s="20"/>
      <c r="E24" s="20"/>
      <c r="F24" s="14"/>
      <c r="G24" s="20"/>
      <c r="H24" s="15"/>
      <c r="I24" s="20"/>
      <c r="J24" s="20"/>
      <c r="K24" s="20"/>
      <c r="L24" s="20"/>
      <c r="M24" s="20"/>
      <c r="N24" s="20"/>
      <c r="O24" s="20"/>
      <c r="P24" s="20"/>
      <c r="Q24" s="15"/>
      <c r="R24" s="20"/>
      <c r="S24" s="21"/>
      <c r="T24" s="20"/>
      <c r="U24" s="20"/>
      <c r="V24" s="20"/>
      <c r="W24" s="15"/>
      <c r="X24" s="22"/>
    </row>
    <row r="25" spans="2:24" ht="13.5">
      <c r="B25" s="18"/>
      <c r="C25" s="19">
        <v>14</v>
      </c>
      <c r="D25" s="20"/>
      <c r="E25" s="20"/>
      <c r="F25" s="14"/>
      <c r="G25" s="20"/>
      <c r="H25" s="15"/>
      <c r="I25" s="20"/>
      <c r="J25" s="20"/>
      <c r="K25" s="20"/>
      <c r="L25" s="20"/>
      <c r="M25" s="20"/>
      <c r="N25" s="20"/>
      <c r="O25" s="20"/>
      <c r="P25" s="20"/>
      <c r="Q25" s="15"/>
      <c r="R25" s="20"/>
      <c r="S25" s="21"/>
      <c r="T25" s="20"/>
      <c r="U25" s="20"/>
      <c r="V25" s="20"/>
      <c r="W25" s="15"/>
      <c r="X25" s="22"/>
    </row>
    <row r="26" spans="2:24" ht="13.5">
      <c r="B26" s="18"/>
      <c r="C26" s="19">
        <v>15</v>
      </c>
      <c r="D26" s="20"/>
      <c r="E26" s="20"/>
      <c r="F26" s="14"/>
      <c r="G26" s="20"/>
      <c r="H26" s="15"/>
      <c r="I26" s="20"/>
      <c r="J26" s="20"/>
      <c r="K26" s="20"/>
      <c r="L26" s="20"/>
      <c r="M26" s="20"/>
      <c r="N26" s="20"/>
      <c r="O26" s="20"/>
      <c r="P26" s="20"/>
      <c r="Q26" s="15"/>
      <c r="R26" s="20"/>
      <c r="S26" s="21"/>
      <c r="T26" s="20"/>
      <c r="U26" s="20"/>
      <c r="V26" s="20"/>
      <c r="W26" s="15"/>
      <c r="X26" s="22"/>
    </row>
    <row r="27" spans="2:24" ht="13.5">
      <c r="B27" s="40" t="s">
        <v>26</v>
      </c>
      <c r="C27" s="23" t="s">
        <v>23</v>
      </c>
      <c r="D27" s="13">
        <f>SUM(D22:D26)</f>
        <v>0</v>
      </c>
      <c r="E27" s="13">
        <f>SUM(E22:E26)</f>
        <v>0</v>
      </c>
      <c r="F27" s="24"/>
      <c r="G27" s="13">
        <f>SUM(G22:G26)</f>
        <v>0</v>
      </c>
      <c r="H27" s="25"/>
      <c r="I27" s="13">
        <f aca="true" t="shared" si="6" ref="I27:P27">SUM(I22:I26)</f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25"/>
      <c r="R27" s="13">
        <f>SUM(R22:R26)</f>
        <v>0</v>
      </c>
      <c r="S27" s="16">
        <f>SUM(S22:S26)</f>
        <v>0</v>
      </c>
      <c r="T27" s="13">
        <f>SUM(T22:T26)</f>
        <v>0</v>
      </c>
      <c r="U27" s="13">
        <f>SUM(U22:U26)</f>
        <v>0</v>
      </c>
      <c r="V27" s="13">
        <f>SUM(V22:V26)</f>
        <v>0</v>
      </c>
      <c r="W27" s="25"/>
      <c r="X27" s="17"/>
    </row>
    <row r="28" spans="2:24" ht="13.5">
      <c r="B28" s="41"/>
      <c r="C28" s="26" t="s">
        <v>3</v>
      </c>
      <c r="D28" s="27" t="e">
        <f>AVERAGE(D22:D26)</f>
        <v>#DIV/0!</v>
      </c>
      <c r="E28" s="27" t="e">
        <f>AVERAGE(E22:E26)</f>
        <v>#DIV/0!</v>
      </c>
      <c r="F28" s="28"/>
      <c r="G28" s="27" t="e">
        <f>AVERAGE(G22:G26)</f>
        <v>#DIV/0!</v>
      </c>
      <c r="H28" s="29"/>
      <c r="I28" s="27" t="e">
        <f aca="true" t="shared" si="7" ref="I28:N28">AVERAGE(I22:I26)</f>
        <v>#DIV/0!</v>
      </c>
      <c r="J28" s="27" t="e">
        <f t="shared" si="7"/>
        <v>#DIV/0!</v>
      </c>
      <c r="K28" s="27" t="e">
        <f t="shared" si="7"/>
        <v>#DIV/0!</v>
      </c>
      <c r="L28" s="27" t="e">
        <f t="shared" si="7"/>
        <v>#DIV/0!</v>
      </c>
      <c r="M28" s="27" t="e">
        <f t="shared" si="7"/>
        <v>#DIV/0!</v>
      </c>
      <c r="N28" s="27" t="e">
        <f t="shared" si="7"/>
        <v>#DIV/0!</v>
      </c>
      <c r="O28" s="30"/>
      <c r="P28" s="30"/>
      <c r="Q28" s="29"/>
      <c r="R28" s="30"/>
      <c r="S28" s="31" t="e">
        <f>AVERAGE(S22:S26)</f>
        <v>#DIV/0!</v>
      </c>
      <c r="T28" s="27" t="e">
        <f>AVERAGE(T22:T26)</f>
        <v>#DIV/0!</v>
      </c>
      <c r="U28" s="27" t="e">
        <f>AVERAGE(U22:U26)</f>
        <v>#DIV/0!</v>
      </c>
      <c r="V28" s="27" t="e">
        <f>AVERAGE(V22:V26)</f>
        <v>#DIV/0!</v>
      </c>
      <c r="W28" s="29"/>
      <c r="X28" s="32"/>
    </row>
    <row r="29" spans="2:24" ht="13.5">
      <c r="B29" s="18"/>
      <c r="C29" s="19">
        <v>16</v>
      </c>
      <c r="D29" s="13"/>
      <c r="E29" s="13"/>
      <c r="F29" s="14"/>
      <c r="G29" s="13"/>
      <c r="H29" s="15"/>
      <c r="I29" s="13"/>
      <c r="J29" s="13"/>
      <c r="K29" s="13"/>
      <c r="L29" s="13"/>
      <c r="M29" s="13"/>
      <c r="N29" s="13"/>
      <c r="O29" s="13"/>
      <c r="P29" s="13"/>
      <c r="Q29" s="15"/>
      <c r="R29" s="13"/>
      <c r="S29" s="16"/>
      <c r="T29" s="13"/>
      <c r="U29" s="13"/>
      <c r="V29" s="13"/>
      <c r="W29" s="15"/>
      <c r="X29" s="17"/>
    </row>
    <row r="30" spans="2:24" ht="13.5">
      <c r="B30" s="18"/>
      <c r="C30" s="19">
        <v>17</v>
      </c>
      <c r="D30" s="20"/>
      <c r="E30" s="20"/>
      <c r="F30" s="14"/>
      <c r="G30" s="20"/>
      <c r="H30" s="15"/>
      <c r="I30" s="20"/>
      <c r="J30" s="20"/>
      <c r="K30" s="20"/>
      <c r="L30" s="20"/>
      <c r="M30" s="20"/>
      <c r="N30" s="20"/>
      <c r="O30" s="20"/>
      <c r="P30" s="20"/>
      <c r="Q30" s="15"/>
      <c r="R30" s="20"/>
      <c r="S30" s="21"/>
      <c r="T30" s="20"/>
      <c r="U30" s="20"/>
      <c r="V30" s="20"/>
      <c r="W30" s="15"/>
      <c r="X30" s="22"/>
    </row>
    <row r="31" spans="2:24" ht="13.5">
      <c r="B31" s="18"/>
      <c r="C31" s="19">
        <v>18</v>
      </c>
      <c r="D31" s="20"/>
      <c r="E31" s="20"/>
      <c r="F31" s="14"/>
      <c r="G31" s="20"/>
      <c r="H31" s="15"/>
      <c r="I31" s="20"/>
      <c r="J31" s="20"/>
      <c r="K31" s="20"/>
      <c r="L31" s="20"/>
      <c r="M31" s="20"/>
      <c r="N31" s="20"/>
      <c r="O31" s="20"/>
      <c r="P31" s="20"/>
      <c r="Q31" s="15"/>
      <c r="R31" s="20"/>
      <c r="S31" s="21"/>
      <c r="T31" s="20"/>
      <c r="U31" s="20"/>
      <c r="V31" s="20"/>
      <c r="W31" s="15"/>
      <c r="X31" s="22"/>
    </row>
    <row r="32" spans="2:24" ht="13.5">
      <c r="B32" s="18"/>
      <c r="C32" s="19">
        <v>19</v>
      </c>
      <c r="D32" s="20"/>
      <c r="E32" s="20"/>
      <c r="F32" s="14"/>
      <c r="G32" s="20"/>
      <c r="H32" s="15"/>
      <c r="I32" s="20"/>
      <c r="J32" s="20"/>
      <c r="K32" s="20"/>
      <c r="L32" s="20"/>
      <c r="M32" s="20"/>
      <c r="N32" s="20"/>
      <c r="O32" s="20"/>
      <c r="P32" s="20"/>
      <c r="Q32" s="15"/>
      <c r="R32" s="20"/>
      <c r="S32" s="21"/>
      <c r="T32" s="20"/>
      <c r="U32" s="20"/>
      <c r="V32" s="20"/>
      <c r="W32" s="15"/>
      <c r="X32" s="22"/>
    </row>
    <row r="33" spans="2:24" ht="13.5">
      <c r="B33" s="18"/>
      <c r="C33" s="19">
        <v>20</v>
      </c>
      <c r="D33" s="20"/>
      <c r="E33" s="20"/>
      <c r="F33" s="14"/>
      <c r="G33" s="20"/>
      <c r="H33" s="15"/>
      <c r="I33" s="20"/>
      <c r="J33" s="20"/>
      <c r="K33" s="20"/>
      <c r="L33" s="20"/>
      <c r="M33" s="20"/>
      <c r="N33" s="20"/>
      <c r="O33" s="20"/>
      <c r="P33" s="20"/>
      <c r="Q33" s="15"/>
      <c r="R33" s="20"/>
      <c r="S33" s="21"/>
      <c r="T33" s="20"/>
      <c r="U33" s="20"/>
      <c r="V33" s="20"/>
      <c r="W33" s="15"/>
      <c r="X33" s="22"/>
    </row>
    <row r="34" spans="2:24" ht="13.5">
      <c r="B34" s="40" t="s">
        <v>27</v>
      </c>
      <c r="C34" s="23" t="s">
        <v>23</v>
      </c>
      <c r="D34" s="13">
        <f>SUM(D29:D33)</f>
        <v>0</v>
      </c>
      <c r="E34" s="13">
        <f>SUM(E29:E33)</f>
        <v>0</v>
      </c>
      <c r="F34" s="24"/>
      <c r="G34" s="13">
        <f>SUM(G29:G33)</f>
        <v>0</v>
      </c>
      <c r="H34" s="25"/>
      <c r="I34" s="13">
        <f aca="true" t="shared" si="8" ref="I34:P34">SUM(I29:I33)</f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13">
        <f t="shared" si="8"/>
        <v>0</v>
      </c>
      <c r="Q34" s="25"/>
      <c r="R34" s="13">
        <f>SUM(R29:R33)</f>
        <v>0</v>
      </c>
      <c r="S34" s="16">
        <f>SUM(S29:S33)</f>
        <v>0</v>
      </c>
      <c r="T34" s="13">
        <f>SUM(T29:T33)</f>
        <v>0</v>
      </c>
      <c r="U34" s="13">
        <f>SUM(U29:U33)</f>
        <v>0</v>
      </c>
      <c r="V34" s="13">
        <f>SUM(V29:V33)</f>
        <v>0</v>
      </c>
      <c r="W34" s="25"/>
      <c r="X34" s="17"/>
    </row>
    <row r="35" spans="2:24" ht="13.5">
      <c r="B35" s="41"/>
      <c r="C35" s="26" t="s">
        <v>3</v>
      </c>
      <c r="D35" s="27" t="e">
        <f>AVERAGE(D29:D33)</f>
        <v>#DIV/0!</v>
      </c>
      <c r="E35" s="27" t="e">
        <f>AVERAGE(E29:E33)</f>
        <v>#DIV/0!</v>
      </c>
      <c r="F35" s="28"/>
      <c r="G35" s="27" t="e">
        <f>AVERAGE(G29:G33)</f>
        <v>#DIV/0!</v>
      </c>
      <c r="H35" s="29"/>
      <c r="I35" s="27" t="e">
        <f aca="true" t="shared" si="9" ref="I35:N35">AVERAGE(I29:I33)</f>
        <v>#DIV/0!</v>
      </c>
      <c r="J35" s="27" t="e">
        <f t="shared" si="9"/>
        <v>#DIV/0!</v>
      </c>
      <c r="K35" s="27" t="e">
        <f t="shared" si="9"/>
        <v>#DIV/0!</v>
      </c>
      <c r="L35" s="27" t="e">
        <f t="shared" si="9"/>
        <v>#DIV/0!</v>
      </c>
      <c r="M35" s="27" t="e">
        <f t="shared" si="9"/>
        <v>#DIV/0!</v>
      </c>
      <c r="N35" s="27" t="e">
        <f t="shared" si="9"/>
        <v>#DIV/0!</v>
      </c>
      <c r="O35" s="30"/>
      <c r="P35" s="30"/>
      <c r="Q35" s="29"/>
      <c r="R35" s="30"/>
      <c r="S35" s="31" t="e">
        <f>AVERAGE(S29:S33)</f>
        <v>#DIV/0!</v>
      </c>
      <c r="T35" s="27" t="e">
        <f>AVERAGE(T29:T33)</f>
        <v>#DIV/0!</v>
      </c>
      <c r="U35" s="27" t="e">
        <f>AVERAGE(U29:U33)</f>
        <v>#DIV/0!</v>
      </c>
      <c r="V35" s="27" t="e">
        <f>AVERAGE(V29:V33)</f>
        <v>#DIV/0!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0</v>
      </c>
      <c r="E36" s="13">
        <f>SUM(E22:E26,E29:E33)</f>
        <v>0</v>
      </c>
      <c r="F36" s="24"/>
      <c r="G36" s="13">
        <f>SUM(G22:G26,G29:G33)</f>
        <v>0</v>
      </c>
      <c r="H36" s="25"/>
      <c r="I36" s="13">
        <f aca="true" t="shared" si="10" ref="I36:P36">SUM(I22:I26,I29:I33)</f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13">
        <f t="shared" si="10"/>
        <v>0</v>
      </c>
      <c r="O36" s="13">
        <f t="shared" si="10"/>
        <v>0</v>
      </c>
      <c r="P36" s="13">
        <f t="shared" si="10"/>
        <v>0</v>
      </c>
      <c r="Q36" s="25"/>
      <c r="R36" s="13">
        <f>SUM(R22:R26,R29:R33)</f>
        <v>0</v>
      </c>
      <c r="S36" s="16">
        <f>SUM(S22:S26,S29:S33)</f>
        <v>0</v>
      </c>
      <c r="T36" s="13">
        <f>SUM(T22:T26,T29:T33)</f>
        <v>0</v>
      </c>
      <c r="U36" s="13">
        <f>SUM(U22:U26,U29:U33)</f>
        <v>0</v>
      </c>
      <c r="V36" s="13">
        <f>SUM(V22:V26,V29:V33)</f>
        <v>0</v>
      </c>
      <c r="W36" s="25"/>
      <c r="X36" s="17"/>
    </row>
    <row r="37" spans="2:24" ht="13.5">
      <c r="B37" s="41"/>
      <c r="C37" s="26" t="s">
        <v>3</v>
      </c>
      <c r="D37" s="27" t="e">
        <f>AVERAGE(D22:D26,D29:D33)</f>
        <v>#DIV/0!</v>
      </c>
      <c r="E37" s="27" t="e">
        <f>AVERAGE(E22:E26,E29:E33)</f>
        <v>#DIV/0!</v>
      </c>
      <c r="F37" s="28"/>
      <c r="G37" s="27" t="e">
        <f>AVERAGE(G22:G26,G29:G33)</f>
        <v>#DIV/0!</v>
      </c>
      <c r="H37" s="29"/>
      <c r="I37" s="27" t="e">
        <f aca="true" t="shared" si="11" ref="I37:N37">AVERAGE(I22:I26,I29:I33)</f>
        <v>#DIV/0!</v>
      </c>
      <c r="J37" s="27" t="e">
        <f t="shared" si="11"/>
        <v>#DIV/0!</v>
      </c>
      <c r="K37" s="27" t="e">
        <f t="shared" si="11"/>
        <v>#DIV/0!</v>
      </c>
      <c r="L37" s="27" t="e">
        <f t="shared" si="11"/>
        <v>#DIV/0!</v>
      </c>
      <c r="M37" s="27" t="e">
        <f t="shared" si="11"/>
        <v>#DIV/0!</v>
      </c>
      <c r="N37" s="27" t="e">
        <f t="shared" si="11"/>
        <v>#DIV/0!</v>
      </c>
      <c r="O37" s="30"/>
      <c r="P37" s="30"/>
      <c r="Q37" s="29"/>
      <c r="R37" s="30"/>
      <c r="S37" s="31" t="e">
        <f>AVERAGE(S22:S26,S29:S33)</f>
        <v>#DIV/0!</v>
      </c>
      <c r="T37" s="27" t="e">
        <f>AVERAGE(T22:T26,T29:T33)</f>
        <v>#DIV/0!</v>
      </c>
      <c r="U37" s="27" t="e">
        <f>AVERAGE(U22:U26,U29:U33)</f>
        <v>#DIV/0!</v>
      </c>
      <c r="V37" s="27" t="e">
        <f>AVERAGE(V22:V26,V29:V33)</f>
        <v>#DIV/0!</v>
      </c>
      <c r="W37" s="29"/>
      <c r="X37" s="32"/>
    </row>
    <row r="38" spans="2:24" ht="13.5">
      <c r="B38" s="18"/>
      <c r="C38" s="19">
        <v>21</v>
      </c>
      <c r="D38" s="13"/>
      <c r="E38" s="13"/>
      <c r="F38" s="14"/>
      <c r="G38" s="13"/>
      <c r="H38" s="15"/>
      <c r="I38" s="13"/>
      <c r="J38" s="13"/>
      <c r="K38" s="13"/>
      <c r="L38" s="13"/>
      <c r="M38" s="13"/>
      <c r="N38" s="13"/>
      <c r="O38" s="13"/>
      <c r="P38" s="13"/>
      <c r="Q38" s="15"/>
      <c r="R38" s="13"/>
      <c r="S38" s="16"/>
      <c r="T38" s="13"/>
      <c r="U38" s="13"/>
      <c r="V38" s="13"/>
      <c r="W38" s="15"/>
      <c r="X38" s="17"/>
    </row>
    <row r="39" spans="2:24" ht="13.5">
      <c r="B39" s="18"/>
      <c r="C39" s="19">
        <v>22</v>
      </c>
      <c r="D39" s="20"/>
      <c r="E39" s="20"/>
      <c r="F39" s="14"/>
      <c r="G39" s="20"/>
      <c r="H39" s="15"/>
      <c r="I39" s="20"/>
      <c r="J39" s="20"/>
      <c r="K39" s="20"/>
      <c r="L39" s="20"/>
      <c r="M39" s="20"/>
      <c r="N39" s="20"/>
      <c r="O39" s="20"/>
      <c r="P39" s="20"/>
      <c r="Q39" s="15"/>
      <c r="R39" s="20"/>
      <c r="S39" s="21"/>
      <c r="T39" s="20"/>
      <c r="U39" s="20"/>
      <c r="V39" s="20"/>
      <c r="W39" s="15"/>
      <c r="X39" s="22"/>
    </row>
    <row r="40" spans="2:24" ht="13.5">
      <c r="B40" s="18"/>
      <c r="C40" s="19">
        <v>23</v>
      </c>
      <c r="D40" s="20"/>
      <c r="E40" s="20"/>
      <c r="F40" s="14"/>
      <c r="G40" s="20"/>
      <c r="H40" s="15"/>
      <c r="I40" s="20"/>
      <c r="J40" s="20"/>
      <c r="K40" s="20"/>
      <c r="L40" s="20"/>
      <c r="M40" s="20"/>
      <c r="N40" s="20"/>
      <c r="O40" s="20"/>
      <c r="P40" s="20"/>
      <c r="Q40" s="15"/>
      <c r="R40" s="20"/>
      <c r="S40" s="21"/>
      <c r="T40" s="20"/>
      <c r="U40" s="20"/>
      <c r="V40" s="20"/>
      <c r="W40" s="15"/>
      <c r="X40" s="22"/>
    </row>
    <row r="41" spans="2:24" ht="13.5">
      <c r="B41" s="18"/>
      <c r="C41" s="19">
        <v>24</v>
      </c>
      <c r="D41" s="20"/>
      <c r="E41" s="20"/>
      <c r="F41" s="14"/>
      <c r="G41" s="20"/>
      <c r="H41" s="15"/>
      <c r="I41" s="20"/>
      <c r="J41" s="20"/>
      <c r="K41" s="20"/>
      <c r="L41" s="20"/>
      <c r="M41" s="20"/>
      <c r="N41" s="20"/>
      <c r="O41" s="20"/>
      <c r="P41" s="20"/>
      <c r="Q41" s="15"/>
      <c r="R41" s="20"/>
      <c r="S41" s="21"/>
      <c r="T41" s="20"/>
      <c r="U41" s="20"/>
      <c r="V41" s="20"/>
      <c r="W41" s="15"/>
      <c r="X41" s="22"/>
    </row>
    <row r="42" spans="2:24" ht="13.5">
      <c r="B42" s="18"/>
      <c r="C42" s="19">
        <v>25</v>
      </c>
      <c r="D42" s="20"/>
      <c r="E42" s="20"/>
      <c r="F42" s="14"/>
      <c r="G42" s="20"/>
      <c r="H42" s="15"/>
      <c r="I42" s="20"/>
      <c r="J42" s="20"/>
      <c r="K42" s="20"/>
      <c r="L42" s="20"/>
      <c r="M42" s="20"/>
      <c r="N42" s="20"/>
      <c r="O42" s="20"/>
      <c r="P42" s="20"/>
      <c r="Q42" s="15"/>
      <c r="R42" s="20"/>
      <c r="S42" s="21"/>
      <c r="T42" s="20"/>
      <c r="U42" s="20"/>
      <c r="V42" s="20"/>
      <c r="W42" s="15"/>
      <c r="X42" s="22"/>
    </row>
    <row r="43" spans="2:24" ht="13.5">
      <c r="B43" s="40" t="s">
        <v>29</v>
      </c>
      <c r="C43" s="23" t="s">
        <v>23</v>
      </c>
      <c r="D43" s="13">
        <f>SUM(D38:D42)</f>
        <v>0</v>
      </c>
      <c r="E43" s="13">
        <f>SUM(E38:E42)</f>
        <v>0</v>
      </c>
      <c r="F43" s="24"/>
      <c r="G43" s="13">
        <f>SUM(G38:G42)</f>
        <v>0</v>
      </c>
      <c r="H43" s="25"/>
      <c r="I43" s="13">
        <f aca="true" t="shared" si="12" ref="I43:P43">SUM(I38:I42)</f>
        <v>0</v>
      </c>
      <c r="J43" s="13">
        <f t="shared" si="12"/>
        <v>0</v>
      </c>
      <c r="K43" s="13">
        <f t="shared" si="12"/>
        <v>0</v>
      </c>
      <c r="L43" s="13">
        <f t="shared" si="12"/>
        <v>0</v>
      </c>
      <c r="M43" s="13">
        <f t="shared" si="12"/>
        <v>0</v>
      </c>
      <c r="N43" s="13">
        <f t="shared" si="12"/>
        <v>0</v>
      </c>
      <c r="O43" s="13">
        <f t="shared" si="12"/>
        <v>0</v>
      </c>
      <c r="P43" s="13">
        <f t="shared" si="12"/>
        <v>0</v>
      </c>
      <c r="Q43" s="25"/>
      <c r="R43" s="13">
        <f>SUM(R38:R42)</f>
        <v>0</v>
      </c>
      <c r="S43" s="16">
        <f>SUM(S38:S42)</f>
        <v>0</v>
      </c>
      <c r="T43" s="13">
        <f>SUM(T38:T42)</f>
        <v>0</v>
      </c>
      <c r="U43" s="13">
        <f>SUM(U38:U42)</f>
        <v>0</v>
      </c>
      <c r="V43" s="13">
        <f>SUM(V38:V42)</f>
        <v>0</v>
      </c>
      <c r="W43" s="25"/>
      <c r="X43" s="17"/>
    </row>
    <row r="44" spans="2:24" ht="13.5">
      <c r="B44" s="41"/>
      <c r="C44" s="26" t="s">
        <v>3</v>
      </c>
      <c r="D44" s="27" t="e">
        <f>AVERAGE(D38:D42)</f>
        <v>#DIV/0!</v>
      </c>
      <c r="E44" s="27" t="e">
        <f>AVERAGE(E38:E42)</f>
        <v>#DIV/0!</v>
      </c>
      <c r="F44" s="28"/>
      <c r="G44" s="27" t="e">
        <f>AVERAGE(G38:G42)</f>
        <v>#DIV/0!</v>
      </c>
      <c r="H44" s="29"/>
      <c r="I44" s="27" t="e">
        <f aca="true" t="shared" si="13" ref="I44:N44">AVERAGE(I38:I42)</f>
        <v>#DIV/0!</v>
      </c>
      <c r="J44" s="27" t="e">
        <f t="shared" si="13"/>
        <v>#DIV/0!</v>
      </c>
      <c r="K44" s="27" t="e">
        <f t="shared" si="13"/>
        <v>#DIV/0!</v>
      </c>
      <c r="L44" s="27" t="e">
        <f t="shared" si="13"/>
        <v>#DIV/0!</v>
      </c>
      <c r="M44" s="27" t="e">
        <f t="shared" si="13"/>
        <v>#DIV/0!</v>
      </c>
      <c r="N44" s="27" t="e">
        <f t="shared" si="13"/>
        <v>#DIV/0!</v>
      </c>
      <c r="O44" s="30"/>
      <c r="P44" s="30"/>
      <c r="Q44" s="29"/>
      <c r="R44" s="30"/>
      <c r="S44" s="31" t="e">
        <f>AVERAGE(S38:S42)</f>
        <v>#DIV/0!</v>
      </c>
      <c r="T44" s="27" t="e">
        <f>AVERAGE(T38:T42)</f>
        <v>#DIV/0!</v>
      </c>
      <c r="U44" s="27" t="e">
        <f>AVERAGE(U38:U42)</f>
        <v>#DIV/0!</v>
      </c>
      <c r="V44" s="27" t="e">
        <f>AVERAGE(V38:V42)</f>
        <v>#DIV/0!</v>
      </c>
      <c r="W44" s="29"/>
      <c r="X44" s="32"/>
    </row>
    <row r="45" spans="2:24" ht="13.5">
      <c r="B45" s="18"/>
      <c r="C45" s="19">
        <v>26</v>
      </c>
      <c r="D45" s="13"/>
      <c r="E45" s="13"/>
      <c r="F45" s="14"/>
      <c r="G45" s="13"/>
      <c r="H45" s="15"/>
      <c r="I45" s="13"/>
      <c r="J45" s="13"/>
      <c r="K45" s="13"/>
      <c r="L45" s="13"/>
      <c r="M45" s="13"/>
      <c r="N45" s="13"/>
      <c r="O45" s="13"/>
      <c r="P45" s="13"/>
      <c r="Q45" s="15"/>
      <c r="R45" s="13"/>
      <c r="S45" s="16"/>
      <c r="T45" s="13"/>
      <c r="U45" s="13"/>
      <c r="V45" s="13"/>
      <c r="W45" s="15"/>
      <c r="X45" s="17"/>
    </row>
    <row r="46" spans="2:24" ht="13.5">
      <c r="B46" s="18"/>
      <c r="C46" s="19">
        <v>27</v>
      </c>
      <c r="D46" s="20"/>
      <c r="E46" s="20"/>
      <c r="F46" s="14"/>
      <c r="G46" s="20"/>
      <c r="H46" s="15"/>
      <c r="I46" s="20"/>
      <c r="J46" s="20"/>
      <c r="K46" s="20"/>
      <c r="L46" s="20"/>
      <c r="M46" s="20"/>
      <c r="N46" s="20"/>
      <c r="O46" s="20"/>
      <c r="P46" s="20"/>
      <c r="Q46" s="15"/>
      <c r="R46" s="20"/>
      <c r="S46" s="21"/>
      <c r="T46" s="20"/>
      <c r="U46" s="20"/>
      <c r="V46" s="20"/>
      <c r="W46" s="15"/>
      <c r="X46" s="22"/>
    </row>
    <row r="47" spans="2:24" ht="13.5">
      <c r="B47" s="18"/>
      <c r="C47" s="19">
        <v>28</v>
      </c>
      <c r="D47" s="20"/>
      <c r="E47" s="20"/>
      <c r="F47" s="14"/>
      <c r="G47" s="20"/>
      <c r="H47" s="15"/>
      <c r="I47" s="20"/>
      <c r="J47" s="20"/>
      <c r="K47" s="20"/>
      <c r="L47" s="20"/>
      <c r="M47" s="20"/>
      <c r="N47" s="20"/>
      <c r="O47" s="20"/>
      <c r="P47" s="20"/>
      <c r="Q47" s="15"/>
      <c r="R47" s="20"/>
      <c r="S47" s="21"/>
      <c r="T47" s="20"/>
      <c r="U47" s="20"/>
      <c r="V47" s="20"/>
      <c r="W47" s="15"/>
      <c r="X47" s="22"/>
    </row>
    <row r="48" spans="2:24" ht="13.5">
      <c r="B48" s="18"/>
      <c r="C48" s="19">
        <v>29</v>
      </c>
      <c r="D48" s="20"/>
      <c r="E48" s="20"/>
      <c r="F48" s="14"/>
      <c r="G48" s="20"/>
      <c r="H48" s="15"/>
      <c r="I48" s="20"/>
      <c r="J48" s="20"/>
      <c r="K48" s="20"/>
      <c r="L48" s="20"/>
      <c r="M48" s="20"/>
      <c r="N48" s="20"/>
      <c r="O48" s="20"/>
      <c r="P48" s="20"/>
      <c r="Q48" s="15"/>
      <c r="R48" s="20"/>
      <c r="S48" s="21"/>
      <c r="T48" s="20"/>
      <c r="U48" s="20"/>
      <c r="V48" s="20"/>
      <c r="W48" s="15"/>
      <c r="X48" s="22"/>
    </row>
    <row r="49" spans="2:24" ht="13.5">
      <c r="B49" s="18"/>
      <c r="C49" s="19">
        <v>30</v>
      </c>
      <c r="D49" s="20"/>
      <c r="E49" s="20"/>
      <c r="F49" s="14"/>
      <c r="G49" s="20"/>
      <c r="H49" s="15"/>
      <c r="I49" s="20"/>
      <c r="J49" s="20"/>
      <c r="K49" s="20"/>
      <c r="L49" s="20"/>
      <c r="M49" s="20"/>
      <c r="N49" s="20"/>
      <c r="O49" s="20"/>
      <c r="P49" s="20"/>
      <c r="Q49" s="15"/>
      <c r="R49" s="20"/>
      <c r="S49" s="21"/>
      <c r="T49" s="20"/>
      <c r="U49" s="20"/>
      <c r="V49" s="20"/>
      <c r="W49" s="15"/>
      <c r="X49" s="22"/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0</v>
      </c>
      <c r="E51" s="13">
        <f>SUM(E45:E50)</f>
        <v>0</v>
      </c>
      <c r="F51" s="24"/>
      <c r="G51" s="13">
        <f>SUM(G45:G50)</f>
        <v>0</v>
      </c>
      <c r="H51" s="25"/>
      <c r="I51" s="13">
        <f aca="true" t="shared" si="14" ref="I51:P51">SUM(I45:I50)</f>
        <v>0</v>
      </c>
      <c r="J51" s="13">
        <f t="shared" si="14"/>
        <v>0</v>
      </c>
      <c r="K51" s="13">
        <f t="shared" si="14"/>
        <v>0</v>
      </c>
      <c r="L51" s="13">
        <f t="shared" si="14"/>
        <v>0</v>
      </c>
      <c r="M51" s="13">
        <f t="shared" si="14"/>
        <v>0</v>
      </c>
      <c r="N51" s="13">
        <f t="shared" si="14"/>
        <v>0</v>
      </c>
      <c r="O51" s="13">
        <f t="shared" si="14"/>
        <v>0</v>
      </c>
      <c r="P51" s="13">
        <f t="shared" si="14"/>
        <v>0</v>
      </c>
      <c r="Q51" s="25"/>
      <c r="R51" s="13">
        <f>SUM(R45:R50)</f>
        <v>0</v>
      </c>
      <c r="S51" s="16">
        <f>SUM(S45:S50)</f>
        <v>0</v>
      </c>
      <c r="T51" s="13">
        <f>SUM(T45:T50)</f>
        <v>0</v>
      </c>
      <c r="U51" s="13">
        <f>SUM(U45:U50)</f>
        <v>0</v>
      </c>
      <c r="V51" s="13">
        <f>SUM(V45:V50)</f>
        <v>0</v>
      </c>
      <c r="W51" s="25"/>
      <c r="X51" s="17"/>
    </row>
    <row r="52" spans="2:24" ht="13.5">
      <c r="B52" s="41"/>
      <c r="C52" s="26" t="s">
        <v>3</v>
      </c>
      <c r="D52" s="27" t="e">
        <f>AVERAGE(D45:D50)</f>
        <v>#DIV/0!</v>
      </c>
      <c r="E52" s="27" t="e">
        <f>AVERAGE(E45:E50)</f>
        <v>#DIV/0!</v>
      </c>
      <c r="F52" s="28"/>
      <c r="G52" s="27" t="e">
        <f>AVERAGE(G45:G50)</f>
        <v>#DIV/0!</v>
      </c>
      <c r="H52" s="29"/>
      <c r="I52" s="27" t="e">
        <f aca="true" t="shared" si="15" ref="I52:N52">AVERAGE(I45:I50)</f>
        <v>#DIV/0!</v>
      </c>
      <c r="J52" s="27" t="e">
        <f t="shared" si="15"/>
        <v>#DIV/0!</v>
      </c>
      <c r="K52" s="27" t="e">
        <f t="shared" si="15"/>
        <v>#DIV/0!</v>
      </c>
      <c r="L52" s="27" t="e">
        <f t="shared" si="15"/>
        <v>#DIV/0!</v>
      </c>
      <c r="M52" s="27" t="e">
        <f t="shared" si="15"/>
        <v>#DIV/0!</v>
      </c>
      <c r="N52" s="27" t="e">
        <f t="shared" si="15"/>
        <v>#DIV/0!</v>
      </c>
      <c r="O52" s="30"/>
      <c r="P52" s="30"/>
      <c r="Q52" s="29"/>
      <c r="R52" s="30"/>
      <c r="S52" s="31" t="e">
        <f>AVERAGE(S45:S50)</f>
        <v>#DIV/0!</v>
      </c>
      <c r="T52" s="27" t="e">
        <f>AVERAGE(T45:T50)</f>
        <v>#DIV/0!</v>
      </c>
      <c r="U52" s="27" t="e">
        <f>AVERAGE(U45:U50)</f>
        <v>#DIV/0!</v>
      </c>
      <c r="V52" s="27" t="e">
        <f>AVERAGE(V45:V50)</f>
        <v>#DIV/0!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0</v>
      </c>
      <c r="E53" s="13">
        <f>SUM(E38:E42,E45:E50)</f>
        <v>0</v>
      </c>
      <c r="F53" s="24"/>
      <c r="G53" s="13">
        <f>SUM(G38:G42,G45:G50)</f>
        <v>0</v>
      </c>
      <c r="H53" s="25"/>
      <c r="I53" s="13">
        <f aca="true" t="shared" si="16" ref="I53:P53">SUM(I38:I42,I45:I50)</f>
        <v>0</v>
      </c>
      <c r="J53" s="13">
        <f t="shared" si="16"/>
        <v>0</v>
      </c>
      <c r="K53" s="13">
        <f t="shared" si="16"/>
        <v>0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25"/>
      <c r="R53" s="13">
        <f>SUM(R38:R42,R45:R50)</f>
        <v>0</v>
      </c>
      <c r="S53" s="16">
        <f>SUM(S38:S42,S45:S50)</f>
        <v>0</v>
      </c>
      <c r="T53" s="13">
        <f>SUM(T38:T42,T45:T50)</f>
        <v>0</v>
      </c>
      <c r="U53" s="13">
        <f>SUM(U38:U42,U45:U50)</f>
        <v>0</v>
      </c>
      <c r="V53" s="13">
        <f>SUM(V38:V42,V45:V50)</f>
        <v>0</v>
      </c>
      <c r="W53" s="25"/>
      <c r="X53" s="17"/>
    </row>
    <row r="54" spans="2:24" ht="13.5">
      <c r="B54" s="41"/>
      <c r="C54" s="26" t="s">
        <v>3</v>
      </c>
      <c r="D54" s="27" t="e">
        <f>AVERAGE(D38:D42,D45:D50)</f>
        <v>#DIV/0!</v>
      </c>
      <c r="E54" s="27" t="e">
        <f>AVERAGE(E38:E42,E45:E50)</f>
        <v>#DIV/0!</v>
      </c>
      <c r="F54" s="28"/>
      <c r="G54" s="27" t="e">
        <f>AVERAGE(G38:G42,G45:G50)</f>
        <v>#DIV/0!</v>
      </c>
      <c r="H54" s="29"/>
      <c r="I54" s="27" t="e">
        <f aca="true" t="shared" si="17" ref="I54:N54">AVERAGE(I38:I42,I45:I50)</f>
        <v>#DIV/0!</v>
      </c>
      <c r="J54" s="27" t="e">
        <f t="shared" si="17"/>
        <v>#DIV/0!</v>
      </c>
      <c r="K54" s="27" t="e">
        <f t="shared" si="17"/>
        <v>#DIV/0!</v>
      </c>
      <c r="L54" s="27" t="e">
        <f t="shared" si="17"/>
        <v>#DIV/0!</v>
      </c>
      <c r="M54" s="27" t="e">
        <f t="shared" si="17"/>
        <v>#DIV/0!</v>
      </c>
      <c r="N54" s="27" t="e">
        <f t="shared" si="17"/>
        <v>#DIV/0!</v>
      </c>
      <c r="O54" s="30"/>
      <c r="P54" s="30"/>
      <c r="Q54" s="29"/>
      <c r="R54" s="30"/>
      <c r="S54" s="31" t="e">
        <f>AVERAGE(S38:S42,S45:S50)</f>
        <v>#DIV/0!</v>
      </c>
      <c r="T54" s="27" t="e">
        <f>AVERAGE(T38:T42,T45:T50)</f>
        <v>#DIV/0!</v>
      </c>
      <c r="U54" s="27" t="e">
        <f>AVERAGE(U38:U42,U45:U50)</f>
        <v>#DIV/0!</v>
      </c>
      <c r="V54" s="27" t="e">
        <f>AVERAGE(V38:V42,V45:V50)</f>
        <v>#DIV/0!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0</v>
      </c>
      <c r="E55" s="13">
        <f>SUM(E6:E10,E13:E17,E22:E26,E29:E33,E38:E42,E45:E50)</f>
        <v>0</v>
      </c>
      <c r="F55" s="24"/>
      <c r="G55" s="13">
        <f>SUM(G6:G10,G13:G17,G22:G26,G29:G33,G38:G42,G45:G50)</f>
        <v>0</v>
      </c>
      <c r="H55" s="25"/>
      <c r="I55" s="13">
        <f aca="true" t="shared" si="18" ref="I55:O55">SUM(I6:I10,I13:I17,I22:I26,I29:I33,I38:I42,I45:I50)</f>
        <v>0</v>
      </c>
      <c r="J55" s="13">
        <f t="shared" si="18"/>
        <v>0</v>
      </c>
      <c r="K55" s="13">
        <f t="shared" si="18"/>
        <v>0</v>
      </c>
      <c r="L55" s="13">
        <f t="shared" si="18"/>
        <v>0</v>
      </c>
      <c r="M55" s="13">
        <f t="shared" si="18"/>
        <v>0</v>
      </c>
      <c r="N55" s="13">
        <f t="shared" si="18"/>
        <v>0</v>
      </c>
      <c r="O55" s="13">
        <f t="shared" si="18"/>
        <v>0</v>
      </c>
      <c r="P55" s="13"/>
      <c r="Q55" s="25"/>
      <c r="R55" s="13">
        <f>SUM(R6:R10,R13:R17,R22:R26,R29:R33,R38:R42,R45:R50)</f>
        <v>0</v>
      </c>
      <c r="S55" s="16">
        <f>SUM(S6:S10,S13:S17,S22:S26,S29:S33,S38:S42,S45:S50)</f>
        <v>0</v>
      </c>
      <c r="T55" s="13">
        <f>SUM(T6:T10,T13:T17,T22:T26,T29:T33,T38:T42,T45:T50)</f>
        <v>0</v>
      </c>
      <c r="U55" s="13">
        <f>SUM(U6:U10,U13:U17,U22:U26,U29:U33,U38:U42,U45:U50)</f>
        <v>0</v>
      </c>
      <c r="V55" s="13">
        <f>SUM(V6:V10,V13:V17,V22:V26,V29:V33,V38:V42,V45:V50)</f>
        <v>0</v>
      </c>
      <c r="W55" s="25"/>
      <c r="X55" s="17"/>
    </row>
    <row r="56" spans="2:24" ht="13.5">
      <c r="B56" s="41" t="s">
        <v>32</v>
      </c>
      <c r="C56" s="26" t="s">
        <v>3</v>
      </c>
      <c r="D56" s="27" t="e">
        <f>AVERAGE(D6:D10,D13:D17,D22:D26,D29:D33,D38:D42,D45:D50)</f>
        <v>#DIV/0!</v>
      </c>
      <c r="E56" s="27" t="e">
        <f>AVERAGE(E6:E10,E13:E17,E22:E26,E29:E33,E38:E42,E45:E50)</f>
        <v>#DIV/0!</v>
      </c>
      <c r="F56" s="28"/>
      <c r="G56" s="27" t="e">
        <f>AVERAGE(G6:G10,G13:G17,G22:G26,G29:G33,G38:G42,G45:G50)</f>
        <v>#DIV/0!</v>
      </c>
      <c r="H56" s="29"/>
      <c r="I56" s="27" t="e">
        <f aca="true" t="shared" si="19" ref="I56:N56">AVERAGE(I6:I10,I13:I17,I22:I26,I29:I33,I38:I42,I45:I50)</f>
        <v>#DIV/0!</v>
      </c>
      <c r="J56" s="27" t="e">
        <f t="shared" si="19"/>
        <v>#DIV/0!</v>
      </c>
      <c r="K56" s="27" t="e">
        <f t="shared" si="19"/>
        <v>#DIV/0!</v>
      </c>
      <c r="L56" s="27" t="e">
        <f t="shared" si="19"/>
        <v>#DIV/0!</v>
      </c>
      <c r="M56" s="27" t="e">
        <f t="shared" si="19"/>
        <v>#DIV/0!</v>
      </c>
      <c r="N56" s="27" t="e">
        <f t="shared" si="19"/>
        <v>#DIV/0!</v>
      </c>
      <c r="O56" s="30"/>
      <c r="P56" s="30"/>
      <c r="Q56" s="29"/>
      <c r="R56" s="30"/>
      <c r="S56" s="31" t="e">
        <f>AVERAGE(S6:S10,S13:S17,S22:S26,S29:S33,S38:S42,S45:S50)</f>
        <v>#DIV/0!</v>
      </c>
      <c r="T56" s="27" t="e">
        <f>AVERAGE(T6:T10,T13:T17,T22:T26,T29:T33,T38:T42,T45:T50)</f>
        <v>#DIV/0!</v>
      </c>
      <c r="U56" s="27" t="e">
        <f>AVERAGE(U6:U10,U13:U17,U22:U26,U29:U33,U38:U42,U45:U50)</f>
        <v>#DIV/0!</v>
      </c>
      <c r="V56" s="27" t="e">
        <f>AVERAGE(V6:V10,V13:V17,V22:V26,V29:V33,V38:V42,V45:V50)</f>
        <v>#DIV/0!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42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23.6</v>
      </c>
      <c r="E6" s="13">
        <v>26.4</v>
      </c>
      <c r="F6" s="14">
        <v>0.5256944444444445</v>
      </c>
      <c r="G6" s="13">
        <v>21.2</v>
      </c>
      <c r="H6" s="35" t="s">
        <v>77</v>
      </c>
      <c r="I6" s="13">
        <v>90.2</v>
      </c>
      <c r="J6" s="13">
        <v>98.3</v>
      </c>
      <c r="K6" s="13">
        <v>78.5</v>
      </c>
      <c r="L6" s="13">
        <v>27</v>
      </c>
      <c r="M6" s="13">
        <v>28.1</v>
      </c>
      <c r="N6" s="13">
        <v>26</v>
      </c>
      <c r="O6" s="13">
        <v>0.5</v>
      </c>
      <c r="P6" s="13">
        <v>0.5</v>
      </c>
      <c r="Q6" s="15">
        <v>0.625</v>
      </c>
      <c r="R6" s="13">
        <v>0.7</v>
      </c>
      <c r="S6" s="16">
        <v>7.73</v>
      </c>
      <c r="T6" s="13">
        <v>0.8</v>
      </c>
      <c r="U6" s="13">
        <v>3.1</v>
      </c>
      <c r="V6" s="13">
        <v>5.8</v>
      </c>
      <c r="W6" s="15">
        <v>0.5319444444444444</v>
      </c>
      <c r="X6" s="17" t="s">
        <v>274</v>
      </c>
    </row>
    <row r="7" spans="2:24" ht="13.5">
      <c r="B7" s="18"/>
      <c r="C7" s="19">
        <v>2</v>
      </c>
      <c r="D7" s="20">
        <v>24.1</v>
      </c>
      <c r="E7" s="20">
        <v>29</v>
      </c>
      <c r="F7" s="14">
        <v>0.5812499999999999</v>
      </c>
      <c r="G7" s="20">
        <v>19.7</v>
      </c>
      <c r="H7" s="15">
        <v>0.2520833333333333</v>
      </c>
      <c r="I7" s="20">
        <v>84</v>
      </c>
      <c r="J7" s="20">
        <v>98.8</v>
      </c>
      <c r="K7" s="20">
        <v>65.1</v>
      </c>
      <c r="L7" s="20">
        <v>27.2</v>
      </c>
      <c r="M7" s="20">
        <v>29.9</v>
      </c>
      <c r="N7" s="20">
        <v>24.7</v>
      </c>
      <c r="O7" s="20">
        <v>0</v>
      </c>
      <c r="P7" s="20"/>
      <c r="Q7" s="15"/>
      <c r="R7" s="20">
        <v>6.8</v>
      </c>
      <c r="S7" s="21">
        <v>19.04</v>
      </c>
      <c r="T7" s="20">
        <v>1.1</v>
      </c>
      <c r="U7" s="20">
        <v>3</v>
      </c>
      <c r="V7" s="20">
        <v>5.1</v>
      </c>
      <c r="W7" s="15">
        <v>0.5819444444444445</v>
      </c>
      <c r="X7" s="22" t="s">
        <v>275</v>
      </c>
    </row>
    <row r="8" spans="2:24" ht="13.5">
      <c r="B8" s="18"/>
      <c r="C8" s="19">
        <v>3</v>
      </c>
      <c r="D8" s="20">
        <v>25.9</v>
      </c>
      <c r="E8" s="20">
        <v>29.8</v>
      </c>
      <c r="F8" s="14">
        <v>0.5583333333333333</v>
      </c>
      <c r="G8" s="20">
        <v>20.6</v>
      </c>
      <c r="H8" s="15">
        <v>0.1875</v>
      </c>
      <c r="I8" s="20">
        <v>73.9</v>
      </c>
      <c r="J8" s="20">
        <v>94.7</v>
      </c>
      <c r="K8" s="20">
        <v>61.3</v>
      </c>
      <c r="L8" s="20">
        <v>27.2</v>
      </c>
      <c r="M8" s="20">
        <v>29</v>
      </c>
      <c r="N8" s="20">
        <v>25.5</v>
      </c>
      <c r="O8" s="20">
        <v>0</v>
      </c>
      <c r="P8" s="20"/>
      <c r="Q8" s="15"/>
      <c r="R8" s="20">
        <v>1.8</v>
      </c>
      <c r="S8" s="21">
        <v>11.83</v>
      </c>
      <c r="T8" s="20">
        <v>1.3</v>
      </c>
      <c r="U8" s="20">
        <v>3.4</v>
      </c>
      <c r="V8" s="20">
        <v>9.4</v>
      </c>
      <c r="W8" s="15">
        <v>0.4986111111111111</v>
      </c>
      <c r="X8" s="22" t="s">
        <v>276</v>
      </c>
    </row>
    <row r="9" spans="2:24" ht="13.5">
      <c r="B9" s="18"/>
      <c r="C9" s="19">
        <v>4</v>
      </c>
      <c r="D9" s="20">
        <v>25.7</v>
      </c>
      <c r="E9" s="20">
        <v>27.8</v>
      </c>
      <c r="F9" s="14">
        <v>0.6416666666666667</v>
      </c>
      <c r="G9" s="20">
        <v>23.2</v>
      </c>
      <c r="H9" s="15">
        <v>0.27708333333333335</v>
      </c>
      <c r="I9" s="20">
        <v>85.9</v>
      </c>
      <c r="J9" s="20">
        <v>98.1</v>
      </c>
      <c r="K9" s="20">
        <v>71.4</v>
      </c>
      <c r="L9" s="20">
        <v>26.9</v>
      </c>
      <c r="M9" s="20">
        <v>28.5</v>
      </c>
      <c r="N9" s="20">
        <v>25.9</v>
      </c>
      <c r="O9" s="20">
        <v>35.5</v>
      </c>
      <c r="P9" s="20">
        <v>12</v>
      </c>
      <c r="Q9" s="15">
        <v>0.5416666666666666</v>
      </c>
      <c r="R9" s="20">
        <v>0.9</v>
      </c>
      <c r="S9" s="21">
        <v>7.03</v>
      </c>
      <c r="T9" s="20">
        <v>1.2</v>
      </c>
      <c r="U9" s="20">
        <v>3</v>
      </c>
      <c r="V9" s="20">
        <v>7.9</v>
      </c>
      <c r="W9" s="15">
        <v>0.17708333333333334</v>
      </c>
      <c r="X9" s="22" t="s">
        <v>277</v>
      </c>
    </row>
    <row r="10" spans="2:24" ht="13.5">
      <c r="B10" s="18"/>
      <c r="C10" s="19">
        <v>5</v>
      </c>
      <c r="D10" s="20">
        <v>25.3</v>
      </c>
      <c r="E10" s="20">
        <v>28.7</v>
      </c>
      <c r="F10" s="14">
        <v>0.61875</v>
      </c>
      <c r="G10" s="20">
        <v>23.5</v>
      </c>
      <c r="H10" s="15">
        <v>0.9812500000000001</v>
      </c>
      <c r="I10" s="20">
        <v>94.9</v>
      </c>
      <c r="J10" s="20">
        <v>99.3</v>
      </c>
      <c r="K10" s="20">
        <v>80</v>
      </c>
      <c r="L10" s="20">
        <v>26.7</v>
      </c>
      <c r="M10" s="20">
        <v>28.4</v>
      </c>
      <c r="N10" s="20">
        <v>25.4</v>
      </c>
      <c r="O10" s="20">
        <v>23.5</v>
      </c>
      <c r="P10" s="20">
        <v>9</v>
      </c>
      <c r="Q10" s="15">
        <v>0.125</v>
      </c>
      <c r="R10" s="20">
        <v>0.4</v>
      </c>
      <c r="S10" s="21">
        <v>6.03</v>
      </c>
      <c r="T10" s="20">
        <v>0.7</v>
      </c>
      <c r="U10" s="20">
        <v>1.8</v>
      </c>
      <c r="V10" s="20">
        <v>5</v>
      </c>
      <c r="W10" s="15">
        <v>0.07361111111111111</v>
      </c>
      <c r="X10" s="22" t="s">
        <v>278</v>
      </c>
    </row>
    <row r="11" spans="2:24" ht="13.5">
      <c r="B11" s="40" t="s">
        <v>22</v>
      </c>
      <c r="C11" s="23" t="s">
        <v>23</v>
      </c>
      <c r="D11" s="13">
        <f>SUM(D6:D10)</f>
        <v>124.6</v>
      </c>
      <c r="E11" s="13">
        <f>SUM(E6:E10)</f>
        <v>141.7</v>
      </c>
      <c r="F11" s="24"/>
      <c r="G11" s="13">
        <f>SUM(G6:G10)</f>
        <v>108.2</v>
      </c>
      <c r="H11" s="25"/>
      <c r="I11" s="13">
        <f aca="true" t="shared" si="0" ref="I11:P11">SUM(I6:I10)</f>
        <v>428.9</v>
      </c>
      <c r="J11" s="13">
        <f t="shared" si="0"/>
        <v>489.2</v>
      </c>
      <c r="K11" s="13">
        <f t="shared" si="0"/>
        <v>356.29999999999995</v>
      </c>
      <c r="L11" s="13">
        <f t="shared" si="0"/>
        <v>135</v>
      </c>
      <c r="M11" s="13">
        <f t="shared" si="0"/>
        <v>143.9</v>
      </c>
      <c r="N11" s="13">
        <f t="shared" si="0"/>
        <v>127.5</v>
      </c>
      <c r="O11" s="13">
        <f t="shared" si="0"/>
        <v>59.5</v>
      </c>
      <c r="P11" s="13">
        <f t="shared" si="0"/>
        <v>21.5</v>
      </c>
      <c r="Q11" s="25"/>
      <c r="R11" s="13">
        <f>SUM(R6:R10)</f>
        <v>10.600000000000001</v>
      </c>
      <c r="S11" s="16">
        <f>SUM(S6:S10)</f>
        <v>51.660000000000004</v>
      </c>
      <c r="T11" s="13">
        <f>SUM(T6:T10)</f>
        <v>5.1000000000000005</v>
      </c>
      <c r="U11" s="13">
        <f>SUM(U6:U10)</f>
        <v>14.3</v>
      </c>
      <c r="V11" s="13">
        <f>SUM(V6:V10)</f>
        <v>33.199999999999996</v>
      </c>
      <c r="W11" s="25"/>
      <c r="X11" s="17"/>
    </row>
    <row r="12" spans="2:24" ht="13.5">
      <c r="B12" s="41"/>
      <c r="C12" s="26" t="s">
        <v>3</v>
      </c>
      <c r="D12" s="27">
        <f>AVERAGE(D6:D10)</f>
        <v>24.919999999999998</v>
      </c>
      <c r="E12" s="27">
        <f>AVERAGE(E6:E10)</f>
        <v>28.339999999999996</v>
      </c>
      <c r="F12" s="28"/>
      <c r="G12" s="27">
        <f>AVERAGE(G6:G10)</f>
        <v>21.64</v>
      </c>
      <c r="H12" s="29"/>
      <c r="I12" s="27">
        <f aca="true" t="shared" si="1" ref="I12:N12">AVERAGE(I6:I10)</f>
        <v>85.78</v>
      </c>
      <c r="J12" s="27">
        <f t="shared" si="1"/>
        <v>97.84</v>
      </c>
      <c r="K12" s="27">
        <f t="shared" si="1"/>
        <v>71.25999999999999</v>
      </c>
      <c r="L12" s="27">
        <f t="shared" si="1"/>
        <v>27</v>
      </c>
      <c r="M12" s="27">
        <f t="shared" si="1"/>
        <v>28.78</v>
      </c>
      <c r="N12" s="27">
        <f t="shared" si="1"/>
        <v>25.5</v>
      </c>
      <c r="O12" s="30"/>
      <c r="P12" s="30"/>
      <c r="Q12" s="29"/>
      <c r="R12" s="30"/>
      <c r="S12" s="31">
        <f>AVERAGE(S6:S10)</f>
        <v>10.332</v>
      </c>
      <c r="T12" s="27">
        <f>AVERAGE(T6:T10)</f>
        <v>1.02</v>
      </c>
      <c r="U12" s="27">
        <f>AVERAGE(U6:U10)</f>
        <v>2.8600000000000003</v>
      </c>
      <c r="V12" s="27">
        <f>AVERAGE(V6:V10)</f>
        <v>6.639999999999999</v>
      </c>
      <c r="W12" s="29"/>
      <c r="X12" s="32"/>
    </row>
    <row r="13" spans="2:24" ht="13.5">
      <c r="B13" s="18"/>
      <c r="C13" s="19">
        <v>6</v>
      </c>
      <c r="D13" s="13">
        <v>26</v>
      </c>
      <c r="E13" s="13">
        <v>31.1</v>
      </c>
      <c r="F13" s="14">
        <v>0.5993055555555555</v>
      </c>
      <c r="G13" s="13">
        <v>22.5</v>
      </c>
      <c r="H13" s="35" t="s">
        <v>77</v>
      </c>
      <c r="I13" s="13">
        <v>87</v>
      </c>
      <c r="J13" s="13">
        <v>97.5</v>
      </c>
      <c r="K13" s="13">
        <v>66.5</v>
      </c>
      <c r="L13" s="13">
        <v>27.8</v>
      </c>
      <c r="M13" s="13">
        <v>30.6</v>
      </c>
      <c r="N13" s="13">
        <v>25.8</v>
      </c>
      <c r="O13" s="13">
        <v>3.5</v>
      </c>
      <c r="P13" s="13">
        <v>2.5</v>
      </c>
      <c r="Q13" s="15">
        <v>0.9166666666666666</v>
      </c>
      <c r="R13" s="13">
        <v>5.9</v>
      </c>
      <c r="S13" s="16">
        <v>17.17</v>
      </c>
      <c r="T13" s="13">
        <v>1.4</v>
      </c>
      <c r="U13" s="13">
        <v>4.2</v>
      </c>
      <c r="V13" s="13">
        <v>8.7</v>
      </c>
      <c r="W13" s="15">
        <v>0.7687499999999999</v>
      </c>
      <c r="X13" s="17" t="s">
        <v>279</v>
      </c>
    </row>
    <row r="14" spans="2:24" ht="13.5">
      <c r="B14" s="18"/>
      <c r="C14" s="19">
        <v>7</v>
      </c>
      <c r="D14" s="20">
        <v>24.5</v>
      </c>
      <c r="E14" s="20">
        <v>29.4</v>
      </c>
      <c r="F14" s="14">
        <v>0.5881944444444445</v>
      </c>
      <c r="G14" s="20">
        <v>21.8</v>
      </c>
      <c r="H14" s="15">
        <v>0.29444444444444445</v>
      </c>
      <c r="I14" s="20">
        <v>86.8</v>
      </c>
      <c r="J14" s="20">
        <v>98.5</v>
      </c>
      <c r="K14" s="20">
        <v>65.3</v>
      </c>
      <c r="L14" s="20">
        <v>28</v>
      </c>
      <c r="M14" s="20">
        <v>30.4</v>
      </c>
      <c r="N14" s="20">
        <v>26.3</v>
      </c>
      <c r="O14" s="20">
        <v>0</v>
      </c>
      <c r="P14" s="20"/>
      <c r="Q14" s="15"/>
      <c r="R14" s="20">
        <v>6.9</v>
      </c>
      <c r="S14" s="21">
        <v>16.72</v>
      </c>
      <c r="T14" s="20">
        <v>1</v>
      </c>
      <c r="U14" s="20">
        <v>3.1</v>
      </c>
      <c r="V14" s="20">
        <v>5.1</v>
      </c>
      <c r="W14" s="15">
        <v>0.5208333333333334</v>
      </c>
      <c r="X14" s="22" t="s">
        <v>279</v>
      </c>
    </row>
    <row r="15" spans="2:24" ht="13.5">
      <c r="B15" s="18"/>
      <c r="C15" s="19">
        <v>8</v>
      </c>
      <c r="D15" s="20">
        <v>24.6</v>
      </c>
      <c r="E15" s="20">
        <v>30.1</v>
      </c>
      <c r="F15" s="14">
        <v>0.6555555555555556</v>
      </c>
      <c r="G15" s="20">
        <v>19.6</v>
      </c>
      <c r="H15" s="35" t="s">
        <v>77</v>
      </c>
      <c r="I15" s="20">
        <v>81.3</v>
      </c>
      <c r="J15" s="20">
        <v>96.2</v>
      </c>
      <c r="K15" s="20">
        <v>57.6</v>
      </c>
      <c r="L15" s="20">
        <v>27.9</v>
      </c>
      <c r="M15" s="20">
        <v>30.4</v>
      </c>
      <c r="N15" s="20">
        <v>26.1</v>
      </c>
      <c r="O15" s="20">
        <v>0</v>
      </c>
      <c r="P15" s="20"/>
      <c r="Q15" s="15"/>
      <c r="R15" s="20">
        <v>7.7</v>
      </c>
      <c r="S15" s="21">
        <v>17.8</v>
      </c>
      <c r="T15" s="20">
        <v>1</v>
      </c>
      <c r="U15" s="20">
        <v>2.9</v>
      </c>
      <c r="V15" s="20">
        <v>5.9</v>
      </c>
      <c r="W15" s="15">
        <v>0.5902777777777778</v>
      </c>
      <c r="X15" s="22" t="s">
        <v>280</v>
      </c>
    </row>
    <row r="16" spans="2:24" ht="13.5">
      <c r="B16" s="18"/>
      <c r="C16" s="19">
        <v>9</v>
      </c>
      <c r="D16" s="20">
        <v>23.1</v>
      </c>
      <c r="E16" s="20">
        <v>28.9</v>
      </c>
      <c r="F16" s="14">
        <v>0.6263888888888889</v>
      </c>
      <c r="G16" s="20">
        <v>17.4</v>
      </c>
      <c r="H16" s="15">
        <v>0.2520833333333333</v>
      </c>
      <c r="I16" s="20">
        <v>77</v>
      </c>
      <c r="J16" s="20">
        <v>97</v>
      </c>
      <c r="K16" s="20">
        <v>52.2</v>
      </c>
      <c r="L16" s="20">
        <v>27.3</v>
      </c>
      <c r="M16" s="20">
        <v>30.5</v>
      </c>
      <c r="N16" s="20">
        <v>24.7</v>
      </c>
      <c r="O16" s="20">
        <v>0</v>
      </c>
      <c r="P16" s="20"/>
      <c r="Q16" s="15"/>
      <c r="R16" s="20">
        <v>10.4</v>
      </c>
      <c r="S16" s="21">
        <v>23.98</v>
      </c>
      <c r="T16" s="20">
        <v>1.5</v>
      </c>
      <c r="U16" s="20">
        <v>4.2</v>
      </c>
      <c r="V16" s="20">
        <v>8.3</v>
      </c>
      <c r="W16" s="15">
        <v>0.5277777777777778</v>
      </c>
      <c r="X16" s="22" t="s">
        <v>281</v>
      </c>
    </row>
    <row r="17" spans="2:24" ht="13.5">
      <c r="B17" s="18"/>
      <c r="C17" s="19">
        <v>10</v>
      </c>
      <c r="D17" s="20">
        <v>24.3</v>
      </c>
      <c r="E17" s="20">
        <v>31.1</v>
      </c>
      <c r="F17" s="14">
        <v>0.5590277777777778</v>
      </c>
      <c r="G17" s="20">
        <v>18.8</v>
      </c>
      <c r="H17" s="15">
        <v>0.25277777777777777</v>
      </c>
      <c r="I17" s="20">
        <v>73.5</v>
      </c>
      <c r="J17" s="20">
        <v>93.7</v>
      </c>
      <c r="K17" s="20">
        <v>46.9</v>
      </c>
      <c r="L17" s="20">
        <v>27.4</v>
      </c>
      <c r="M17" s="20">
        <v>30.5</v>
      </c>
      <c r="N17" s="20">
        <v>25</v>
      </c>
      <c r="O17" s="20">
        <v>0</v>
      </c>
      <c r="P17" s="20"/>
      <c r="Q17" s="15"/>
      <c r="R17" s="20">
        <v>6.7</v>
      </c>
      <c r="S17" s="21">
        <v>19.86</v>
      </c>
      <c r="T17" s="20">
        <v>1.1</v>
      </c>
      <c r="U17" s="20">
        <v>3.3</v>
      </c>
      <c r="V17" s="20">
        <v>7.1</v>
      </c>
      <c r="W17" s="15">
        <v>0.6354166666666666</v>
      </c>
      <c r="X17" s="22" t="s">
        <v>282</v>
      </c>
    </row>
    <row r="18" spans="2:24" ht="13.5">
      <c r="B18" s="40" t="s">
        <v>24</v>
      </c>
      <c r="C18" s="23" t="s">
        <v>23</v>
      </c>
      <c r="D18" s="13">
        <f>SUM(D13:D17)</f>
        <v>122.49999999999999</v>
      </c>
      <c r="E18" s="13">
        <f>SUM(E13:E17)</f>
        <v>150.6</v>
      </c>
      <c r="F18" s="24"/>
      <c r="G18" s="13">
        <f>SUM(G13:G17)</f>
        <v>100.1</v>
      </c>
      <c r="H18" s="25"/>
      <c r="I18" s="13">
        <f aca="true" t="shared" si="2" ref="I18:P18">SUM(I13:I17)</f>
        <v>405.6</v>
      </c>
      <c r="J18" s="13">
        <f t="shared" si="2"/>
        <v>482.9</v>
      </c>
      <c r="K18" s="13">
        <f t="shared" si="2"/>
        <v>288.5</v>
      </c>
      <c r="L18" s="13">
        <f t="shared" si="2"/>
        <v>138.39999999999998</v>
      </c>
      <c r="M18" s="13">
        <f t="shared" si="2"/>
        <v>152.4</v>
      </c>
      <c r="N18" s="13">
        <f t="shared" si="2"/>
        <v>127.9</v>
      </c>
      <c r="O18" s="13">
        <f t="shared" si="2"/>
        <v>3.5</v>
      </c>
      <c r="P18" s="13">
        <f t="shared" si="2"/>
        <v>2.5</v>
      </c>
      <c r="Q18" s="25"/>
      <c r="R18" s="13">
        <f>SUM(R13:R17)</f>
        <v>37.6</v>
      </c>
      <c r="S18" s="16">
        <f>SUM(S13:S17)</f>
        <v>95.53</v>
      </c>
      <c r="T18" s="13">
        <f>SUM(T13:T17)</f>
        <v>6</v>
      </c>
      <c r="U18" s="13">
        <f>SUM(U13:U17)</f>
        <v>17.700000000000003</v>
      </c>
      <c r="V18" s="13">
        <f>SUM(V13:V17)</f>
        <v>35.1</v>
      </c>
      <c r="W18" s="25"/>
      <c r="X18" s="17"/>
    </row>
    <row r="19" spans="2:24" ht="13.5">
      <c r="B19" s="41"/>
      <c r="C19" s="26" t="s">
        <v>3</v>
      </c>
      <c r="D19" s="27">
        <f>AVERAGE(D13:D17)</f>
        <v>24.499999999999996</v>
      </c>
      <c r="E19" s="27">
        <f>AVERAGE(E13:E17)</f>
        <v>30.119999999999997</v>
      </c>
      <c r="F19" s="28"/>
      <c r="G19" s="27">
        <f>AVERAGE(G13:G17)</f>
        <v>20.02</v>
      </c>
      <c r="H19" s="29"/>
      <c r="I19" s="27">
        <f aca="true" t="shared" si="3" ref="I19:N19">AVERAGE(I13:I17)</f>
        <v>81.12</v>
      </c>
      <c r="J19" s="27">
        <f t="shared" si="3"/>
        <v>96.58</v>
      </c>
      <c r="K19" s="27">
        <f t="shared" si="3"/>
        <v>57.7</v>
      </c>
      <c r="L19" s="27">
        <f t="shared" si="3"/>
        <v>27.679999999999996</v>
      </c>
      <c r="M19" s="27">
        <f t="shared" si="3"/>
        <v>30.48</v>
      </c>
      <c r="N19" s="27">
        <f t="shared" si="3"/>
        <v>25.580000000000002</v>
      </c>
      <c r="O19" s="30"/>
      <c r="P19" s="30"/>
      <c r="Q19" s="29"/>
      <c r="R19" s="30"/>
      <c r="S19" s="31">
        <f>AVERAGE(S13:S17)</f>
        <v>19.106</v>
      </c>
      <c r="T19" s="27">
        <f>AVERAGE(T13:T17)</f>
        <v>1.2</v>
      </c>
      <c r="U19" s="27">
        <f>AVERAGE(U13:U17)</f>
        <v>3.5400000000000005</v>
      </c>
      <c r="V19" s="27">
        <f>AVERAGE(V13:V17)</f>
        <v>7.0200000000000005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247.1</v>
      </c>
      <c r="E20" s="13">
        <f>SUM(E6:E10,E13:E17)</f>
        <v>292.3</v>
      </c>
      <c r="F20" s="24"/>
      <c r="G20" s="13">
        <f>SUM(G6:G10,G13:G17)</f>
        <v>208.3</v>
      </c>
      <c r="H20" s="25"/>
      <c r="I20" s="13">
        <f aca="true" t="shared" si="4" ref="I20:P20">SUM(I6:I10,I13:I17)</f>
        <v>834.4999999999999</v>
      </c>
      <c r="J20" s="13">
        <f t="shared" si="4"/>
        <v>972.1000000000001</v>
      </c>
      <c r="K20" s="13">
        <f t="shared" si="4"/>
        <v>644.8</v>
      </c>
      <c r="L20" s="13">
        <f t="shared" si="4"/>
        <v>273.40000000000003</v>
      </c>
      <c r="M20" s="13">
        <f t="shared" si="4"/>
        <v>296.3</v>
      </c>
      <c r="N20" s="13">
        <f t="shared" si="4"/>
        <v>255.4</v>
      </c>
      <c r="O20" s="13">
        <f t="shared" si="4"/>
        <v>63</v>
      </c>
      <c r="P20" s="13">
        <f t="shared" si="4"/>
        <v>24</v>
      </c>
      <c r="Q20" s="25"/>
      <c r="R20" s="13">
        <f>SUM(R6:R10,R13:R17)</f>
        <v>48.2</v>
      </c>
      <c r="S20" s="16">
        <f>SUM(S6:S10,S13:S17)</f>
        <v>147.19</v>
      </c>
      <c r="T20" s="13">
        <f>SUM(T6:T10,T13:T17)</f>
        <v>11.1</v>
      </c>
      <c r="U20" s="13">
        <f>SUM(U6:U10,U13:U17)</f>
        <v>32</v>
      </c>
      <c r="V20" s="13">
        <f>SUM(V6:V10,V13:V17)</f>
        <v>68.29999999999998</v>
      </c>
      <c r="W20" s="25"/>
      <c r="X20" s="17"/>
    </row>
    <row r="21" spans="2:24" ht="13.5">
      <c r="B21" s="41"/>
      <c r="C21" s="26" t="s">
        <v>3</v>
      </c>
      <c r="D21" s="27">
        <f>AVERAGE(D6:D10,D13:D17)</f>
        <v>24.71</v>
      </c>
      <c r="E21" s="27">
        <f>AVERAGE(E6:E10,E13:E17)</f>
        <v>29.23</v>
      </c>
      <c r="F21" s="28"/>
      <c r="G21" s="27">
        <f>AVERAGE(G6:G10,G13:G17)</f>
        <v>20.830000000000002</v>
      </c>
      <c r="H21" s="29"/>
      <c r="I21" s="27">
        <f aca="true" t="shared" si="5" ref="I21:N21">AVERAGE(I6:I10,I13:I17)</f>
        <v>83.44999999999999</v>
      </c>
      <c r="J21" s="27">
        <f t="shared" si="5"/>
        <v>97.21000000000001</v>
      </c>
      <c r="K21" s="27">
        <f t="shared" si="5"/>
        <v>64.47999999999999</v>
      </c>
      <c r="L21" s="27">
        <f t="shared" si="5"/>
        <v>27.340000000000003</v>
      </c>
      <c r="M21" s="27">
        <f t="shared" si="5"/>
        <v>29.630000000000003</v>
      </c>
      <c r="N21" s="27">
        <f t="shared" si="5"/>
        <v>25.54</v>
      </c>
      <c r="O21" s="30"/>
      <c r="P21" s="30"/>
      <c r="Q21" s="29"/>
      <c r="R21" s="30"/>
      <c r="S21" s="31">
        <f>AVERAGE(S6:S10,S13:S17)</f>
        <v>14.719</v>
      </c>
      <c r="T21" s="27">
        <f>AVERAGE(T6:T10,T13:T17)</f>
        <v>1.1099999999999999</v>
      </c>
      <c r="U21" s="27">
        <f>AVERAGE(U6:U10,U13:U17)</f>
        <v>3.2</v>
      </c>
      <c r="V21" s="27">
        <f>AVERAGE(V6:V10,V13:V17)</f>
        <v>6.829999999999998</v>
      </c>
      <c r="W21" s="29"/>
      <c r="X21" s="32"/>
    </row>
    <row r="22" spans="2:24" ht="13.5">
      <c r="B22" s="18"/>
      <c r="C22" s="19">
        <v>11</v>
      </c>
      <c r="D22" s="13">
        <v>23.4</v>
      </c>
      <c r="E22" s="13">
        <v>28.5</v>
      </c>
      <c r="F22" s="14">
        <v>0.6145833333333334</v>
      </c>
      <c r="G22" s="13">
        <v>18.9</v>
      </c>
      <c r="H22" s="35" t="s">
        <v>77</v>
      </c>
      <c r="I22" s="13">
        <v>75.8</v>
      </c>
      <c r="J22" s="13">
        <v>96.2</v>
      </c>
      <c r="K22" s="13">
        <v>55.5</v>
      </c>
      <c r="L22" s="13">
        <v>27.7</v>
      </c>
      <c r="M22" s="13">
        <v>30.6</v>
      </c>
      <c r="N22" s="13">
        <v>25.4</v>
      </c>
      <c r="O22" s="13">
        <v>0</v>
      </c>
      <c r="P22" s="13"/>
      <c r="Q22" s="15"/>
      <c r="R22" s="13">
        <v>8.5</v>
      </c>
      <c r="S22" s="16">
        <v>21.38</v>
      </c>
      <c r="T22" s="13">
        <v>1.2</v>
      </c>
      <c r="U22" s="13">
        <v>3.7</v>
      </c>
      <c r="V22" s="13">
        <v>7.7</v>
      </c>
      <c r="W22" s="15">
        <v>0.6493055555555556</v>
      </c>
      <c r="X22" s="17" t="s">
        <v>283</v>
      </c>
    </row>
    <row r="23" spans="2:24" ht="13.5">
      <c r="B23" s="18"/>
      <c r="C23" s="19">
        <v>12</v>
      </c>
      <c r="D23" s="20">
        <v>21.1</v>
      </c>
      <c r="E23" s="20">
        <v>27.6</v>
      </c>
      <c r="F23" s="14">
        <v>0.5840277777777778</v>
      </c>
      <c r="G23" s="20">
        <v>16.1</v>
      </c>
      <c r="H23" s="15">
        <v>0.19652777777777777</v>
      </c>
      <c r="I23" s="20">
        <v>68.3</v>
      </c>
      <c r="J23" s="20">
        <v>91.6</v>
      </c>
      <c r="K23" s="20">
        <v>44.2</v>
      </c>
      <c r="L23" s="20">
        <v>26.3</v>
      </c>
      <c r="M23" s="20">
        <v>28.9</v>
      </c>
      <c r="N23" s="20">
        <v>24.3</v>
      </c>
      <c r="O23" s="20">
        <v>0</v>
      </c>
      <c r="P23" s="20"/>
      <c r="Q23" s="15"/>
      <c r="R23" s="20">
        <v>5</v>
      </c>
      <c r="S23" s="21">
        <v>17.28</v>
      </c>
      <c r="T23" s="20">
        <v>1.1</v>
      </c>
      <c r="U23" s="20">
        <v>3.1</v>
      </c>
      <c r="V23" s="20">
        <v>7.3</v>
      </c>
      <c r="W23" s="15">
        <v>0.4979166666666666</v>
      </c>
      <c r="X23" s="22" t="s">
        <v>284</v>
      </c>
    </row>
    <row r="24" spans="2:24" ht="13.5">
      <c r="B24" s="18"/>
      <c r="C24" s="19">
        <v>13</v>
      </c>
      <c r="D24" s="20">
        <v>21.6</v>
      </c>
      <c r="E24" s="20">
        <v>27.9</v>
      </c>
      <c r="F24" s="14">
        <v>0.6138888888888888</v>
      </c>
      <c r="G24" s="20">
        <v>17.1</v>
      </c>
      <c r="H24" s="35" t="s">
        <v>77</v>
      </c>
      <c r="I24" s="20">
        <v>68.2</v>
      </c>
      <c r="J24" s="20">
        <v>90.7</v>
      </c>
      <c r="K24" s="20">
        <v>40.9</v>
      </c>
      <c r="L24" s="20">
        <v>26.4</v>
      </c>
      <c r="M24" s="20">
        <v>29.3</v>
      </c>
      <c r="N24" s="20">
        <v>24.3</v>
      </c>
      <c r="O24" s="20">
        <v>0</v>
      </c>
      <c r="P24" s="20"/>
      <c r="Q24" s="15"/>
      <c r="R24" s="20">
        <v>8.8</v>
      </c>
      <c r="S24" s="21">
        <v>20.59</v>
      </c>
      <c r="T24" s="20">
        <v>1.2</v>
      </c>
      <c r="U24" s="20">
        <v>4.3</v>
      </c>
      <c r="V24" s="20">
        <v>7.1</v>
      </c>
      <c r="W24" s="15">
        <v>0.5416666666666666</v>
      </c>
      <c r="X24" s="22" t="s">
        <v>285</v>
      </c>
    </row>
    <row r="25" spans="2:24" ht="13.5">
      <c r="B25" s="18"/>
      <c r="C25" s="19">
        <v>14</v>
      </c>
      <c r="D25" s="20">
        <v>21.5</v>
      </c>
      <c r="E25" s="20">
        <v>28.7</v>
      </c>
      <c r="F25" s="14">
        <v>0.5499999999999999</v>
      </c>
      <c r="G25" s="20">
        <v>15.2</v>
      </c>
      <c r="H25" s="15">
        <v>0.22708333333333333</v>
      </c>
      <c r="I25" s="20">
        <v>74</v>
      </c>
      <c r="J25" s="20">
        <v>93.4</v>
      </c>
      <c r="K25" s="20">
        <v>46.4</v>
      </c>
      <c r="L25" s="20">
        <v>26.2</v>
      </c>
      <c r="M25" s="20">
        <v>29.5</v>
      </c>
      <c r="N25" s="20">
        <v>23.4</v>
      </c>
      <c r="O25" s="20">
        <v>0</v>
      </c>
      <c r="P25" s="20"/>
      <c r="Q25" s="15"/>
      <c r="R25" s="20">
        <v>10.3</v>
      </c>
      <c r="S25" s="21">
        <v>24.01</v>
      </c>
      <c r="T25" s="20">
        <v>1.4</v>
      </c>
      <c r="U25" s="20">
        <v>4</v>
      </c>
      <c r="V25" s="20">
        <v>8.5</v>
      </c>
      <c r="W25" s="15">
        <v>0.5194444444444445</v>
      </c>
      <c r="X25" s="22" t="s">
        <v>285</v>
      </c>
    </row>
    <row r="26" spans="2:24" ht="13.5">
      <c r="B26" s="18"/>
      <c r="C26" s="19">
        <v>15</v>
      </c>
      <c r="D26" s="20">
        <v>22.9</v>
      </c>
      <c r="E26" s="20">
        <v>28.6</v>
      </c>
      <c r="F26" s="14">
        <v>0.6006944444444444</v>
      </c>
      <c r="G26" s="20">
        <v>17.4</v>
      </c>
      <c r="H26" s="15">
        <v>0.21875</v>
      </c>
      <c r="I26" s="20">
        <v>75.2</v>
      </c>
      <c r="J26" s="20">
        <v>92.6</v>
      </c>
      <c r="K26" s="20">
        <v>52.4</v>
      </c>
      <c r="L26" s="20">
        <v>26.6</v>
      </c>
      <c r="M26" s="20">
        <v>29.4</v>
      </c>
      <c r="N26" s="20">
        <v>24.1</v>
      </c>
      <c r="O26" s="20">
        <v>0</v>
      </c>
      <c r="P26" s="20"/>
      <c r="Q26" s="15"/>
      <c r="R26" s="20">
        <v>8.6</v>
      </c>
      <c r="S26" s="21">
        <v>21.55</v>
      </c>
      <c r="T26" s="20">
        <v>1.5</v>
      </c>
      <c r="U26" s="20">
        <v>4.2</v>
      </c>
      <c r="V26" s="20">
        <v>6.9</v>
      </c>
      <c r="W26" s="15">
        <v>0.5326388888888889</v>
      </c>
      <c r="X26" s="22" t="s">
        <v>285</v>
      </c>
    </row>
    <row r="27" spans="2:24" ht="13.5">
      <c r="B27" s="40" t="s">
        <v>26</v>
      </c>
      <c r="C27" s="23" t="s">
        <v>23</v>
      </c>
      <c r="D27" s="13">
        <f>SUM(D22:D26)</f>
        <v>110.5</v>
      </c>
      <c r="E27" s="13">
        <f>SUM(E22:E26)</f>
        <v>141.3</v>
      </c>
      <c r="F27" s="24"/>
      <c r="G27" s="13">
        <f>SUM(G22:G26)</f>
        <v>84.69999999999999</v>
      </c>
      <c r="H27" s="25"/>
      <c r="I27" s="13">
        <f aca="true" t="shared" si="6" ref="I27:P27">SUM(I22:I26)</f>
        <v>361.5</v>
      </c>
      <c r="J27" s="13">
        <f t="shared" si="6"/>
        <v>464.5</v>
      </c>
      <c r="K27" s="13">
        <f t="shared" si="6"/>
        <v>239.4</v>
      </c>
      <c r="L27" s="13">
        <f t="shared" si="6"/>
        <v>133.20000000000002</v>
      </c>
      <c r="M27" s="13">
        <f t="shared" si="6"/>
        <v>147.7</v>
      </c>
      <c r="N27" s="13">
        <f t="shared" si="6"/>
        <v>121.5</v>
      </c>
      <c r="O27" s="13">
        <f t="shared" si="6"/>
        <v>0</v>
      </c>
      <c r="P27" s="13">
        <f t="shared" si="6"/>
        <v>0</v>
      </c>
      <c r="Q27" s="25"/>
      <c r="R27" s="13">
        <f>SUM(R22:R26)</f>
        <v>41.2</v>
      </c>
      <c r="S27" s="16">
        <f>SUM(S22:S26)</f>
        <v>104.81</v>
      </c>
      <c r="T27" s="13">
        <f>SUM(T22:T26)</f>
        <v>6.4</v>
      </c>
      <c r="U27" s="13">
        <f>SUM(U22:U26)</f>
        <v>19.3</v>
      </c>
      <c r="V27" s="13">
        <f>SUM(V22:V26)</f>
        <v>37.5</v>
      </c>
      <c r="W27" s="25"/>
      <c r="X27" s="17"/>
    </row>
    <row r="28" spans="2:24" ht="13.5">
      <c r="B28" s="41"/>
      <c r="C28" s="26" t="s">
        <v>3</v>
      </c>
      <c r="D28" s="27">
        <f>AVERAGE(D22:D26)</f>
        <v>22.1</v>
      </c>
      <c r="E28" s="27">
        <f>AVERAGE(E22:E26)</f>
        <v>28.26</v>
      </c>
      <c r="F28" s="28"/>
      <c r="G28" s="27">
        <f>AVERAGE(G22:G26)</f>
        <v>16.939999999999998</v>
      </c>
      <c r="H28" s="29"/>
      <c r="I28" s="27">
        <f aca="true" t="shared" si="7" ref="I28:N28">AVERAGE(I22:I26)</f>
        <v>72.3</v>
      </c>
      <c r="J28" s="27">
        <f t="shared" si="7"/>
        <v>92.9</v>
      </c>
      <c r="K28" s="27">
        <f t="shared" si="7"/>
        <v>47.88</v>
      </c>
      <c r="L28" s="27">
        <f t="shared" si="7"/>
        <v>26.640000000000004</v>
      </c>
      <c r="M28" s="27">
        <f t="shared" si="7"/>
        <v>29.54</v>
      </c>
      <c r="N28" s="27">
        <f t="shared" si="7"/>
        <v>24.3</v>
      </c>
      <c r="O28" s="30"/>
      <c r="P28" s="30"/>
      <c r="Q28" s="29"/>
      <c r="R28" s="30"/>
      <c r="S28" s="31">
        <f>AVERAGE(S22:S26)</f>
        <v>20.962</v>
      </c>
      <c r="T28" s="27">
        <f>AVERAGE(T22:T26)</f>
        <v>1.28</v>
      </c>
      <c r="U28" s="27">
        <f>AVERAGE(U22:U26)</f>
        <v>3.8600000000000003</v>
      </c>
      <c r="V28" s="27">
        <f>AVERAGE(V22:V26)</f>
        <v>7.5</v>
      </c>
      <c r="W28" s="29"/>
      <c r="X28" s="32"/>
    </row>
    <row r="29" spans="2:24" ht="13.5">
      <c r="B29" s="18"/>
      <c r="C29" s="19">
        <v>16</v>
      </c>
      <c r="D29" s="13">
        <v>23.7</v>
      </c>
      <c r="E29" s="13">
        <v>29.8</v>
      </c>
      <c r="F29" s="14">
        <v>0.6020833333333333</v>
      </c>
      <c r="G29" s="13">
        <v>18.9</v>
      </c>
      <c r="H29" s="35" t="s">
        <v>77</v>
      </c>
      <c r="I29" s="13">
        <v>74.7</v>
      </c>
      <c r="J29" s="13">
        <v>90.6</v>
      </c>
      <c r="K29" s="13">
        <v>48.7</v>
      </c>
      <c r="L29" s="13">
        <v>27.1</v>
      </c>
      <c r="M29" s="13">
        <v>29.7</v>
      </c>
      <c r="N29" s="13">
        <v>25.1</v>
      </c>
      <c r="O29" s="13">
        <v>0</v>
      </c>
      <c r="P29" s="13"/>
      <c r="Q29" s="15"/>
      <c r="R29" s="13">
        <v>8</v>
      </c>
      <c r="S29" s="16">
        <v>18.5</v>
      </c>
      <c r="T29" s="13">
        <v>1.3</v>
      </c>
      <c r="U29" s="13">
        <v>3.6</v>
      </c>
      <c r="V29" s="13">
        <v>7.4</v>
      </c>
      <c r="W29" s="15">
        <v>0.5361111111111111</v>
      </c>
      <c r="X29" s="17" t="s">
        <v>286</v>
      </c>
    </row>
    <row r="30" spans="2:24" ht="13.5">
      <c r="B30" s="18"/>
      <c r="C30" s="19">
        <v>17</v>
      </c>
      <c r="D30" s="20">
        <v>22.5</v>
      </c>
      <c r="E30" s="20">
        <v>29.4</v>
      </c>
      <c r="F30" s="14">
        <v>0.5555555555555556</v>
      </c>
      <c r="G30" s="20">
        <v>15.9</v>
      </c>
      <c r="H30" s="15">
        <v>0.25416666666666665</v>
      </c>
      <c r="I30" s="20">
        <v>65.3</v>
      </c>
      <c r="J30" s="20">
        <v>90.6</v>
      </c>
      <c r="K30" s="20">
        <v>37.3</v>
      </c>
      <c r="L30" s="20">
        <v>26.6</v>
      </c>
      <c r="M30" s="20">
        <v>29.5</v>
      </c>
      <c r="N30" s="20">
        <v>24.1</v>
      </c>
      <c r="O30" s="20">
        <v>0</v>
      </c>
      <c r="P30" s="20"/>
      <c r="Q30" s="15"/>
      <c r="R30" s="20">
        <v>8.1</v>
      </c>
      <c r="S30" s="21">
        <v>20.34</v>
      </c>
      <c r="T30" s="20">
        <v>1.1</v>
      </c>
      <c r="U30" s="20">
        <v>4.1</v>
      </c>
      <c r="V30" s="20">
        <v>7.8</v>
      </c>
      <c r="W30" s="15">
        <v>0.5645833333333333</v>
      </c>
      <c r="X30" s="22" t="s">
        <v>287</v>
      </c>
    </row>
    <row r="31" spans="2:24" ht="13.5">
      <c r="B31" s="18"/>
      <c r="C31" s="19">
        <v>18</v>
      </c>
      <c r="D31" s="20">
        <v>20.8</v>
      </c>
      <c r="E31" s="20">
        <v>26.4</v>
      </c>
      <c r="F31" s="14">
        <v>0.5750000000000001</v>
      </c>
      <c r="G31" s="20">
        <v>16.3</v>
      </c>
      <c r="H31" s="15">
        <v>0.2590277777777778</v>
      </c>
      <c r="I31" s="20">
        <v>60.2</v>
      </c>
      <c r="J31" s="20">
        <v>85.3</v>
      </c>
      <c r="K31" s="20">
        <v>41.9</v>
      </c>
      <c r="L31" s="20">
        <v>26</v>
      </c>
      <c r="M31" s="20">
        <v>28.2</v>
      </c>
      <c r="N31" s="20">
        <v>24.2</v>
      </c>
      <c r="O31" s="20">
        <v>0</v>
      </c>
      <c r="P31" s="20"/>
      <c r="Q31" s="15"/>
      <c r="R31" s="20">
        <v>6.7</v>
      </c>
      <c r="S31" s="21">
        <v>17.22</v>
      </c>
      <c r="T31" s="20">
        <v>1.3</v>
      </c>
      <c r="U31" s="20">
        <v>3.9</v>
      </c>
      <c r="V31" s="20">
        <v>10</v>
      </c>
      <c r="W31" s="15">
        <v>0.5618055555555556</v>
      </c>
      <c r="X31" s="22" t="s">
        <v>288</v>
      </c>
    </row>
    <row r="32" spans="2:24" ht="13.5">
      <c r="B32" s="18"/>
      <c r="C32" s="19">
        <v>19</v>
      </c>
      <c r="D32" s="20">
        <v>18.4</v>
      </c>
      <c r="E32" s="20">
        <v>21.8</v>
      </c>
      <c r="F32" s="14">
        <v>0.43472222222222223</v>
      </c>
      <c r="G32" s="20">
        <v>16.2</v>
      </c>
      <c r="H32" s="15">
        <v>0.2333333333333333</v>
      </c>
      <c r="I32" s="20">
        <v>69.8</v>
      </c>
      <c r="J32" s="20">
        <v>80.3</v>
      </c>
      <c r="K32" s="20">
        <v>55.5</v>
      </c>
      <c r="L32" s="20">
        <v>24.3</v>
      </c>
      <c r="M32" s="20">
        <v>25.2</v>
      </c>
      <c r="N32" s="20">
        <v>23.3</v>
      </c>
      <c r="O32" s="20">
        <v>0</v>
      </c>
      <c r="P32" s="20"/>
      <c r="Q32" s="15"/>
      <c r="R32" s="20">
        <v>0</v>
      </c>
      <c r="S32" s="21">
        <v>5.46</v>
      </c>
      <c r="T32" s="20">
        <v>0.9</v>
      </c>
      <c r="U32" s="20">
        <v>1.8</v>
      </c>
      <c r="V32" s="20">
        <v>4.2</v>
      </c>
      <c r="W32" s="15">
        <v>0.4680555555555555</v>
      </c>
      <c r="X32" s="22" t="s">
        <v>289</v>
      </c>
    </row>
    <row r="33" spans="2:24" ht="13.5">
      <c r="B33" s="18"/>
      <c r="C33" s="19">
        <v>20</v>
      </c>
      <c r="D33" s="20">
        <v>18</v>
      </c>
      <c r="E33" s="20">
        <v>21.6</v>
      </c>
      <c r="F33" s="14">
        <v>0.6631944444444444</v>
      </c>
      <c r="G33" s="20">
        <v>15.4</v>
      </c>
      <c r="H33" s="15">
        <v>0.2590277777777778</v>
      </c>
      <c r="I33" s="20">
        <v>75.3</v>
      </c>
      <c r="J33" s="20">
        <v>91</v>
      </c>
      <c r="K33" s="20">
        <v>53.1</v>
      </c>
      <c r="L33" s="20">
        <v>23.2</v>
      </c>
      <c r="M33" s="20">
        <v>24.1</v>
      </c>
      <c r="N33" s="20">
        <v>22.5</v>
      </c>
      <c r="O33" s="20">
        <v>0</v>
      </c>
      <c r="P33" s="20"/>
      <c r="Q33" s="15"/>
      <c r="R33" s="20">
        <v>0</v>
      </c>
      <c r="S33" s="21">
        <v>5.44</v>
      </c>
      <c r="T33" s="20">
        <v>0.8</v>
      </c>
      <c r="U33" s="20">
        <v>1.7</v>
      </c>
      <c r="V33" s="20">
        <v>3.4</v>
      </c>
      <c r="W33" s="15">
        <v>0.5534722222222223</v>
      </c>
      <c r="X33" s="22" t="s">
        <v>290</v>
      </c>
    </row>
    <row r="34" spans="2:24" ht="13.5">
      <c r="B34" s="40" t="s">
        <v>27</v>
      </c>
      <c r="C34" s="23" t="s">
        <v>23</v>
      </c>
      <c r="D34" s="13">
        <f>SUM(D29:D33)</f>
        <v>103.4</v>
      </c>
      <c r="E34" s="13">
        <f>SUM(E29:E33)</f>
        <v>129</v>
      </c>
      <c r="F34" s="24"/>
      <c r="G34" s="13">
        <f>SUM(G29:G33)</f>
        <v>82.7</v>
      </c>
      <c r="H34" s="25"/>
      <c r="I34" s="13">
        <f aca="true" t="shared" si="8" ref="I34:P34">SUM(I29:I33)</f>
        <v>345.3</v>
      </c>
      <c r="J34" s="13">
        <f t="shared" si="8"/>
        <v>437.8</v>
      </c>
      <c r="K34" s="13">
        <f t="shared" si="8"/>
        <v>236.5</v>
      </c>
      <c r="L34" s="13">
        <f t="shared" si="8"/>
        <v>127.2</v>
      </c>
      <c r="M34" s="13">
        <f t="shared" si="8"/>
        <v>136.70000000000002</v>
      </c>
      <c r="N34" s="13">
        <f t="shared" si="8"/>
        <v>119.2</v>
      </c>
      <c r="O34" s="13">
        <f t="shared" si="8"/>
        <v>0</v>
      </c>
      <c r="P34" s="13">
        <f t="shared" si="8"/>
        <v>0</v>
      </c>
      <c r="Q34" s="25"/>
      <c r="R34" s="13">
        <f>SUM(R29:R33)</f>
        <v>22.8</v>
      </c>
      <c r="S34" s="16">
        <f>SUM(S29:S33)</f>
        <v>66.96000000000001</v>
      </c>
      <c r="T34" s="13">
        <f>SUM(T29:T33)</f>
        <v>5.4</v>
      </c>
      <c r="U34" s="13">
        <f>SUM(U29:U33)</f>
        <v>15.1</v>
      </c>
      <c r="V34" s="13">
        <f>SUM(V29:V33)</f>
        <v>32.8</v>
      </c>
      <c r="W34" s="25"/>
      <c r="X34" s="17"/>
    </row>
    <row r="35" spans="2:24" ht="13.5">
      <c r="B35" s="41"/>
      <c r="C35" s="26" t="s">
        <v>3</v>
      </c>
      <c r="D35" s="27">
        <f>AVERAGE(D29:D33)</f>
        <v>20.68</v>
      </c>
      <c r="E35" s="27">
        <f>AVERAGE(E29:E33)</f>
        <v>25.8</v>
      </c>
      <c r="F35" s="28"/>
      <c r="G35" s="27">
        <f>AVERAGE(G29:G33)</f>
        <v>16.54</v>
      </c>
      <c r="H35" s="29"/>
      <c r="I35" s="27">
        <f aca="true" t="shared" si="9" ref="I35:N35">AVERAGE(I29:I33)</f>
        <v>69.06</v>
      </c>
      <c r="J35" s="27">
        <f t="shared" si="9"/>
        <v>87.56</v>
      </c>
      <c r="K35" s="27">
        <f t="shared" si="9"/>
        <v>47.3</v>
      </c>
      <c r="L35" s="27">
        <f t="shared" si="9"/>
        <v>25.44</v>
      </c>
      <c r="M35" s="27">
        <f t="shared" si="9"/>
        <v>27.340000000000003</v>
      </c>
      <c r="N35" s="27">
        <f t="shared" si="9"/>
        <v>23.84</v>
      </c>
      <c r="O35" s="30"/>
      <c r="P35" s="30"/>
      <c r="Q35" s="29"/>
      <c r="R35" s="30"/>
      <c r="S35" s="31">
        <f>AVERAGE(S29:S33)</f>
        <v>13.392000000000001</v>
      </c>
      <c r="T35" s="27">
        <f>AVERAGE(T29:T33)</f>
        <v>1.08</v>
      </c>
      <c r="U35" s="27">
        <f>AVERAGE(U29:U33)</f>
        <v>3.02</v>
      </c>
      <c r="V35" s="27">
        <f>AVERAGE(V29:V33)</f>
        <v>6.56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213.9</v>
      </c>
      <c r="E36" s="13">
        <f>SUM(E22:E26,E29:E33)</f>
        <v>270.30000000000007</v>
      </c>
      <c r="F36" s="24"/>
      <c r="G36" s="13">
        <f>SUM(G22:G26,G29:G33)</f>
        <v>167.4</v>
      </c>
      <c r="H36" s="25"/>
      <c r="I36" s="13">
        <f aca="true" t="shared" si="10" ref="I36:P36">SUM(I22:I26,I29:I33)</f>
        <v>706.8</v>
      </c>
      <c r="J36" s="13">
        <f t="shared" si="10"/>
        <v>902.3</v>
      </c>
      <c r="K36" s="13">
        <f t="shared" si="10"/>
        <v>475.90000000000003</v>
      </c>
      <c r="L36" s="13">
        <f t="shared" si="10"/>
        <v>260.40000000000003</v>
      </c>
      <c r="M36" s="13">
        <f t="shared" si="10"/>
        <v>284.4</v>
      </c>
      <c r="N36" s="13">
        <f t="shared" si="10"/>
        <v>240.7</v>
      </c>
      <c r="O36" s="13">
        <f t="shared" si="10"/>
        <v>0</v>
      </c>
      <c r="P36" s="13">
        <f t="shared" si="10"/>
        <v>0</v>
      </c>
      <c r="Q36" s="25"/>
      <c r="R36" s="13">
        <f>SUM(R22:R26,R29:R33)</f>
        <v>64</v>
      </c>
      <c r="S36" s="16">
        <f>SUM(S22:S26,S29:S33)</f>
        <v>171.77</v>
      </c>
      <c r="T36" s="13">
        <f>SUM(T22:T26,T29:T33)</f>
        <v>11.800000000000002</v>
      </c>
      <c r="U36" s="13">
        <f>SUM(U22:U26,U29:U33)</f>
        <v>34.4</v>
      </c>
      <c r="V36" s="13">
        <f>SUM(V22:V26,V29:V33)</f>
        <v>70.3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21.39</v>
      </c>
      <c r="E37" s="27">
        <f>AVERAGE(E22:E26,E29:E33)</f>
        <v>27.03000000000001</v>
      </c>
      <c r="F37" s="28"/>
      <c r="G37" s="27">
        <f>AVERAGE(G22:G26,G29:G33)</f>
        <v>16.740000000000002</v>
      </c>
      <c r="H37" s="29"/>
      <c r="I37" s="27">
        <f aca="true" t="shared" si="11" ref="I37:N37">AVERAGE(I22:I26,I29:I33)</f>
        <v>70.67999999999999</v>
      </c>
      <c r="J37" s="27">
        <f t="shared" si="11"/>
        <v>90.22999999999999</v>
      </c>
      <c r="K37" s="27">
        <f t="shared" si="11"/>
        <v>47.59</v>
      </c>
      <c r="L37" s="27">
        <f t="shared" si="11"/>
        <v>26.040000000000003</v>
      </c>
      <c r="M37" s="27">
        <f t="shared" si="11"/>
        <v>28.439999999999998</v>
      </c>
      <c r="N37" s="27">
        <f t="shared" si="11"/>
        <v>24.07</v>
      </c>
      <c r="O37" s="30"/>
      <c r="P37" s="30"/>
      <c r="Q37" s="29"/>
      <c r="R37" s="30"/>
      <c r="S37" s="31">
        <f>AVERAGE(S22:S26,S29:S33)</f>
        <v>17.177</v>
      </c>
      <c r="T37" s="27">
        <f>AVERAGE(T22:T26,T29:T33)</f>
        <v>1.1800000000000002</v>
      </c>
      <c r="U37" s="27">
        <f>AVERAGE(U22:U26,U29:U33)</f>
        <v>3.44</v>
      </c>
      <c r="V37" s="27">
        <f>AVERAGE(V22:V26,V29:V33)</f>
        <v>7.029999999999999</v>
      </c>
      <c r="W37" s="29"/>
      <c r="X37" s="32"/>
    </row>
    <row r="38" spans="2:24" ht="13.5">
      <c r="B38" s="18"/>
      <c r="C38" s="19">
        <v>21</v>
      </c>
      <c r="D38" s="13">
        <v>20.2</v>
      </c>
      <c r="E38" s="13">
        <v>26.8</v>
      </c>
      <c r="F38" s="14">
        <v>0.513888888888889</v>
      </c>
      <c r="G38" s="13">
        <v>14.5</v>
      </c>
      <c r="H38" s="15">
        <v>0.2354166666666667</v>
      </c>
      <c r="I38" s="13">
        <v>73</v>
      </c>
      <c r="J38" s="13">
        <v>92.4</v>
      </c>
      <c r="K38" s="13">
        <v>44.2</v>
      </c>
      <c r="L38" s="13">
        <v>23.8</v>
      </c>
      <c r="M38" s="13">
        <v>26.7</v>
      </c>
      <c r="N38" s="13">
        <v>21.3</v>
      </c>
      <c r="O38" s="13">
        <v>0</v>
      </c>
      <c r="P38" s="13"/>
      <c r="Q38" s="15"/>
      <c r="R38" s="13">
        <v>6.8</v>
      </c>
      <c r="S38" s="16">
        <v>18.37</v>
      </c>
      <c r="T38" s="13">
        <v>1.1</v>
      </c>
      <c r="U38" s="13">
        <v>3</v>
      </c>
      <c r="V38" s="13">
        <v>5.8</v>
      </c>
      <c r="W38" s="15">
        <v>0.5458333333333333</v>
      </c>
      <c r="X38" s="17" t="s">
        <v>291</v>
      </c>
    </row>
    <row r="39" spans="2:24" ht="13.5">
      <c r="B39" s="18"/>
      <c r="C39" s="19">
        <v>22</v>
      </c>
      <c r="D39" s="20">
        <v>21.1</v>
      </c>
      <c r="E39" s="20">
        <v>28.4</v>
      </c>
      <c r="F39" s="14">
        <v>0.5729166666666666</v>
      </c>
      <c r="G39" s="20">
        <v>15</v>
      </c>
      <c r="H39" s="35" t="s">
        <v>77</v>
      </c>
      <c r="I39" s="20">
        <v>74.7</v>
      </c>
      <c r="J39" s="20">
        <v>97</v>
      </c>
      <c r="K39" s="20">
        <v>42.7</v>
      </c>
      <c r="L39" s="20">
        <v>24.8</v>
      </c>
      <c r="M39" s="20">
        <v>27.4</v>
      </c>
      <c r="N39" s="20">
        <v>23</v>
      </c>
      <c r="O39" s="20">
        <v>1.5</v>
      </c>
      <c r="P39" s="20">
        <v>1</v>
      </c>
      <c r="Q39" s="15">
        <v>0.20833333333333334</v>
      </c>
      <c r="R39" s="20">
        <v>7.7</v>
      </c>
      <c r="S39" s="21">
        <v>17.26</v>
      </c>
      <c r="T39" s="20">
        <v>1.2</v>
      </c>
      <c r="U39" s="20">
        <v>4.7</v>
      </c>
      <c r="V39" s="20">
        <v>8</v>
      </c>
      <c r="W39" s="15">
        <v>0.6006944444444444</v>
      </c>
      <c r="X39" s="22" t="s">
        <v>292</v>
      </c>
    </row>
    <row r="40" spans="2:24" ht="13.5">
      <c r="B40" s="18"/>
      <c r="C40" s="19">
        <v>23</v>
      </c>
      <c r="D40" s="20">
        <v>20.4</v>
      </c>
      <c r="E40" s="20">
        <v>26.7</v>
      </c>
      <c r="F40" s="14">
        <v>0.5694444444444444</v>
      </c>
      <c r="G40" s="20">
        <v>12.9</v>
      </c>
      <c r="H40" s="15">
        <v>0.2513888888888889</v>
      </c>
      <c r="I40" s="20">
        <v>69.4</v>
      </c>
      <c r="J40" s="20">
        <v>86.4</v>
      </c>
      <c r="K40" s="20">
        <v>40.9</v>
      </c>
      <c r="L40" s="20">
        <v>24.2</v>
      </c>
      <c r="M40" s="20">
        <v>27.2</v>
      </c>
      <c r="N40" s="20">
        <v>21.4</v>
      </c>
      <c r="O40" s="20">
        <v>0</v>
      </c>
      <c r="P40" s="20"/>
      <c r="Q40" s="15"/>
      <c r="R40" s="20">
        <v>9.5</v>
      </c>
      <c r="S40" s="21">
        <v>21.6</v>
      </c>
      <c r="T40" s="20">
        <v>1.4</v>
      </c>
      <c r="U40" s="20">
        <v>3.8</v>
      </c>
      <c r="V40" s="20">
        <v>6.9</v>
      </c>
      <c r="W40" s="15">
        <v>0.6270833333333333</v>
      </c>
      <c r="X40" s="22" t="s">
        <v>292</v>
      </c>
    </row>
    <row r="41" spans="2:24" ht="13.5">
      <c r="B41" s="18"/>
      <c r="C41" s="19">
        <v>24</v>
      </c>
      <c r="D41" s="20">
        <v>23.5</v>
      </c>
      <c r="E41" s="20">
        <v>27.3</v>
      </c>
      <c r="F41" s="14">
        <v>0.517361111111111</v>
      </c>
      <c r="G41" s="20">
        <v>19.9</v>
      </c>
      <c r="H41" s="15">
        <v>0.13680555555555554</v>
      </c>
      <c r="I41" s="20">
        <v>78.4</v>
      </c>
      <c r="J41" s="20">
        <v>95</v>
      </c>
      <c r="K41" s="20">
        <v>60.1</v>
      </c>
      <c r="L41" s="20">
        <v>24.2</v>
      </c>
      <c r="M41" s="20">
        <v>25.8</v>
      </c>
      <c r="N41" s="20">
        <v>23.4</v>
      </c>
      <c r="O41" s="20">
        <v>46</v>
      </c>
      <c r="P41" s="20">
        <v>9.5</v>
      </c>
      <c r="Q41" s="15">
        <v>0.6666666666666666</v>
      </c>
      <c r="R41" s="20">
        <v>1.4</v>
      </c>
      <c r="S41" s="21">
        <v>7.24</v>
      </c>
      <c r="T41" s="20">
        <v>1.8</v>
      </c>
      <c r="U41" s="20">
        <v>3.3</v>
      </c>
      <c r="V41" s="20">
        <v>12.4</v>
      </c>
      <c r="W41" s="15">
        <v>0.9319444444444445</v>
      </c>
      <c r="X41" s="22" t="s">
        <v>293</v>
      </c>
    </row>
    <row r="42" spans="2:24" ht="13.5">
      <c r="B42" s="18"/>
      <c r="C42" s="19">
        <v>25</v>
      </c>
      <c r="D42" s="20">
        <v>25.2</v>
      </c>
      <c r="E42" s="20">
        <v>28.8</v>
      </c>
      <c r="F42" s="14">
        <v>0.5361111111111111</v>
      </c>
      <c r="G42" s="20">
        <v>20</v>
      </c>
      <c r="H42" s="15">
        <v>0.9777777777777777</v>
      </c>
      <c r="I42" s="20">
        <v>78.2</v>
      </c>
      <c r="J42" s="20">
        <v>94.5</v>
      </c>
      <c r="K42" s="20">
        <v>61.7</v>
      </c>
      <c r="L42" s="20">
        <v>25.2</v>
      </c>
      <c r="M42" s="20">
        <v>27.2</v>
      </c>
      <c r="N42" s="20">
        <v>23.6</v>
      </c>
      <c r="O42" s="20">
        <v>23</v>
      </c>
      <c r="P42" s="20">
        <v>8.5</v>
      </c>
      <c r="Q42" s="15">
        <v>0.125</v>
      </c>
      <c r="R42" s="20">
        <v>3.9</v>
      </c>
      <c r="S42" s="21">
        <v>12.78</v>
      </c>
      <c r="T42" s="20">
        <v>2.3</v>
      </c>
      <c r="U42" s="20">
        <v>4.8</v>
      </c>
      <c r="V42" s="20">
        <v>14.3</v>
      </c>
      <c r="W42" s="15">
        <v>0.11944444444444445</v>
      </c>
      <c r="X42" s="22" t="s">
        <v>294</v>
      </c>
    </row>
    <row r="43" spans="2:24" ht="13.5">
      <c r="B43" s="40" t="s">
        <v>29</v>
      </c>
      <c r="C43" s="23" t="s">
        <v>23</v>
      </c>
      <c r="D43" s="13">
        <f>SUM(D38:D42)</f>
        <v>110.39999999999999</v>
      </c>
      <c r="E43" s="13">
        <f>SUM(E38:E42)</f>
        <v>138</v>
      </c>
      <c r="F43" s="24"/>
      <c r="G43" s="13">
        <f>SUM(G38:G42)</f>
        <v>82.3</v>
      </c>
      <c r="H43" s="25"/>
      <c r="I43" s="13">
        <f aca="true" t="shared" si="12" ref="I43:P43">SUM(I38:I42)</f>
        <v>373.7</v>
      </c>
      <c r="J43" s="13">
        <f t="shared" si="12"/>
        <v>465.3</v>
      </c>
      <c r="K43" s="13">
        <f t="shared" si="12"/>
        <v>249.60000000000002</v>
      </c>
      <c r="L43" s="13">
        <f t="shared" si="12"/>
        <v>122.2</v>
      </c>
      <c r="M43" s="13">
        <f t="shared" si="12"/>
        <v>134.29999999999998</v>
      </c>
      <c r="N43" s="13">
        <f t="shared" si="12"/>
        <v>112.69999999999999</v>
      </c>
      <c r="O43" s="13">
        <f t="shared" si="12"/>
        <v>70.5</v>
      </c>
      <c r="P43" s="13">
        <f t="shared" si="12"/>
        <v>19</v>
      </c>
      <c r="Q43" s="25"/>
      <c r="R43" s="13">
        <f>SUM(R38:R42)</f>
        <v>29.299999999999997</v>
      </c>
      <c r="S43" s="16">
        <f>SUM(S38:S42)</f>
        <v>77.25</v>
      </c>
      <c r="T43" s="13">
        <f>SUM(T38:T42)</f>
        <v>7.8</v>
      </c>
      <c r="U43" s="13">
        <f>SUM(U38:U42)</f>
        <v>19.6</v>
      </c>
      <c r="V43" s="13">
        <f>SUM(V38:V42)</f>
        <v>47.400000000000006</v>
      </c>
      <c r="W43" s="25"/>
      <c r="X43" s="17"/>
    </row>
    <row r="44" spans="2:24" ht="13.5">
      <c r="B44" s="41"/>
      <c r="C44" s="26" t="s">
        <v>3</v>
      </c>
      <c r="D44" s="27">
        <f>AVERAGE(D38:D42)</f>
        <v>22.08</v>
      </c>
      <c r="E44" s="27">
        <f>AVERAGE(E38:E42)</f>
        <v>27.6</v>
      </c>
      <c r="F44" s="28"/>
      <c r="G44" s="27">
        <f>AVERAGE(G38:G42)</f>
        <v>16.46</v>
      </c>
      <c r="H44" s="29"/>
      <c r="I44" s="27">
        <f aca="true" t="shared" si="13" ref="I44:N44">AVERAGE(I38:I42)</f>
        <v>74.74</v>
      </c>
      <c r="J44" s="27">
        <f t="shared" si="13"/>
        <v>93.06</v>
      </c>
      <c r="K44" s="27">
        <f t="shared" si="13"/>
        <v>49.92</v>
      </c>
      <c r="L44" s="27">
        <f t="shared" si="13"/>
        <v>24.44</v>
      </c>
      <c r="M44" s="27">
        <f t="shared" si="13"/>
        <v>26.859999999999996</v>
      </c>
      <c r="N44" s="27">
        <f t="shared" si="13"/>
        <v>22.54</v>
      </c>
      <c r="O44" s="30"/>
      <c r="P44" s="30"/>
      <c r="Q44" s="29"/>
      <c r="R44" s="30"/>
      <c r="S44" s="31">
        <f>AVERAGE(S38:S42)</f>
        <v>15.45</v>
      </c>
      <c r="T44" s="27">
        <f>AVERAGE(T38:T42)</f>
        <v>1.56</v>
      </c>
      <c r="U44" s="27">
        <f>AVERAGE(U38:U42)</f>
        <v>3.9200000000000004</v>
      </c>
      <c r="V44" s="27">
        <f>AVERAGE(V38:V42)</f>
        <v>9.48</v>
      </c>
      <c r="W44" s="29"/>
      <c r="X44" s="32"/>
    </row>
    <row r="45" spans="2:24" ht="13.5">
      <c r="B45" s="18"/>
      <c r="C45" s="19">
        <v>26</v>
      </c>
      <c r="D45" s="13">
        <v>22.4</v>
      </c>
      <c r="E45" s="13">
        <v>28</v>
      </c>
      <c r="F45" s="14">
        <v>0.6104166666666667</v>
      </c>
      <c r="G45" s="13">
        <v>17</v>
      </c>
      <c r="H45" s="15">
        <v>0.2465277777777778</v>
      </c>
      <c r="I45" s="13">
        <v>69.1</v>
      </c>
      <c r="J45" s="13">
        <v>91.4</v>
      </c>
      <c r="K45" s="13">
        <v>47.1</v>
      </c>
      <c r="L45" s="13">
        <v>24.3</v>
      </c>
      <c r="M45" s="13">
        <v>26.7</v>
      </c>
      <c r="N45" s="13">
        <v>22.1</v>
      </c>
      <c r="O45" s="13">
        <v>0</v>
      </c>
      <c r="P45" s="13"/>
      <c r="Q45" s="15"/>
      <c r="R45" s="13">
        <v>9</v>
      </c>
      <c r="S45" s="16">
        <v>18.75</v>
      </c>
      <c r="T45" s="13">
        <v>1.3</v>
      </c>
      <c r="U45" s="13">
        <v>3.6</v>
      </c>
      <c r="V45" s="13">
        <v>7.8</v>
      </c>
      <c r="W45" s="15">
        <v>0.5</v>
      </c>
      <c r="X45" s="17" t="s">
        <v>295</v>
      </c>
    </row>
    <row r="46" spans="2:24" ht="13.5">
      <c r="B46" s="18"/>
      <c r="C46" s="19">
        <v>27</v>
      </c>
      <c r="D46" s="20">
        <v>21.6</v>
      </c>
      <c r="E46" s="20">
        <v>27.3</v>
      </c>
      <c r="F46" s="14">
        <v>0.46249999999999997</v>
      </c>
      <c r="G46" s="20">
        <v>17.6</v>
      </c>
      <c r="H46" s="15">
        <v>0.21041666666666667</v>
      </c>
      <c r="I46" s="20">
        <v>78.3</v>
      </c>
      <c r="J46" s="20">
        <v>91.8</v>
      </c>
      <c r="K46" s="20">
        <v>55.8</v>
      </c>
      <c r="L46" s="20">
        <v>24.7</v>
      </c>
      <c r="M46" s="20">
        <v>27.6</v>
      </c>
      <c r="N46" s="20">
        <v>22.5</v>
      </c>
      <c r="O46" s="20">
        <v>0</v>
      </c>
      <c r="P46" s="20"/>
      <c r="Q46" s="15"/>
      <c r="R46" s="20">
        <v>10.1</v>
      </c>
      <c r="S46" s="21">
        <v>20.7</v>
      </c>
      <c r="T46" s="20">
        <v>1.2</v>
      </c>
      <c r="U46" s="20">
        <v>3.3</v>
      </c>
      <c r="V46" s="20">
        <v>7.6</v>
      </c>
      <c r="W46" s="15">
        <v>0.4666666666666666</v>
      </c>
      <c r="X46" s="22" t="s">
        <v>296</v>
      </c>
    </row>
    <row r="47" spans="2:24" ht="13.5">
      <c r="B47" s="18"/>
      <c r="C47" s="19">
        <v>28</v>
      </c>
      <c r="D47" s="20">
        <v>21.8</v>
      </c>
      <c r="E47" s="20">
        <v>27.5</v>
      </c>
      <c r="F47" s="14">
        <v>0.6048611111111112</v>
      </c>
      <c r="G47" s="20">
        <v>16.7</v>
      </c>
      <c r="H47" s="15">
        <v>0.2548611111111111</v>
      </c>
      <c r="I47" s="20">
        <v>68.2</v>
      </c>
      <c r="J47" s="20">
        <v>93.2</v>
      </c>
      <c r="K47" s="20">
        <v>43.7</v>
      </c>
      <c r="L47" s="20">
        <v>24.3</v>
      </c>
      <c r="M47" s="20">
        <v>27.1</v>
      </c>
      <c r="N47" s="20">
        <v>22.1</v>
      </c>
      <c r="O47" s="20">
        <v>0</v>
      </c>
      <c r="P47" s="20"/>
      <c r="Q47" s="15"/>
      <c r="R47" s="20">
        <v>9.6</v>
      </c>
      <c r="S47" s="21">
        <v>20.33</v>
      </c>
      <c r="T47" s="20">
        <v>1.7</v>
      </c>
      <c r="U47" s="20">
        <v>4</v>
      </c>
      <c r="V47" s="20">
        <v>9.9</v>
      </c>
      <c r="W47" s="15">
        <v>0.5638888888888889</v>
      </c>
      <c r="X47" s="22" t="s">
        <v>297</v>
      </c>
    </row>
    <row r="48" spans="2:24" ht="13.5">
      <c r="B48" s="18"/>
      <c r="C48" s="19">
        <v>29</v>
      </c>
      <c r="D48" s="20">
        <v>21</v>
      </c>
      <c r="E48" s="20">
        <v>27.6</v>
      </c>
      <c r="F48" s="14">
        <v>0.6131944444444445</v>
      </c>
      <c r="G48" s="20">
        <v>16.6</v>
      </c>
      <c r="H48" s="15">
        <v>0.2534722222222222</v>
      </c>
      <c r="I48" s="20">
        <v>75.9</v>
      </c>
      <c r="J48" s="20">
        <v>93.6</v>
      </c>
      <c r="K48" s="20">
        <v>49.2</v>
      </c>
      <c r="L48" s="20">
        <v>24.2</v>
      </c>
      <c r="M48" s="20">
        <v>27.1</v>
      </c>
      <c r="N48" s="20">
        <v>21.9</v>
      </c>
      <c r="O48" s="20">
        <v>0</v>
      </c>
      <c r="P48" s="20"/>
      <c r="Q48" s="15"/>
      <c r="R48" s="20">
        <v>8.5</v>
      </c>
      <c r="S48" s="21">
        <v>19.79</v>
      </c>
      <c r="T48" s="20">
        <v>1.4</v>
      </c>
      <c r="U48" s="20">
        <v>3.8</v>
      </c>
      <c r="V48" s="20">
        <v>8.1</v>
      </c>
      <c r="W48" s="15">
        <v>0.44166666666666665</v>
      </c>
      <c r="X48" s="22" t="s">
        <v>298</v>
      </c>
    </row>
    <row r="49" spans="2:24" ht="13.5">
      <c r="B49" s="18"/>
      <c r="C49" s="19">
        <v>30</v>
      </c>
      <c r="D49" s="20">
        <v>22.2</v>
      </c>
      <c r="E49" s="20">
        <v>28.8</v>
      </c>
      <c r="F49" s="14">
        <v>0.6166666666666667</v>
      </c>
      <c r="G49" s="20">
        <v>16.4</v>
      </c>
      <c r="H49" s="15">
        <v>0.2534722222222222</v>
      </c>
      <c r="I49" s="20">
        <v>70.7</v>
      </c>
      <c r="J49" s="20">
        <v>93.3</v>
      </c>
      <c r="K49" s="20">
        <v>49.4</v>
      </c>
      <c r="L49" s="20">
        <v>24.4</v>
      </c>
      <c r="M49" s="20">
        <v>27.2</v>
      </c>
      <c r="N49" s="20">
        <v>22</v>
      </c>
      <c r="O49" s="20">
        <v>0</v>
      </c>
      <c r="P49" s="20"/>
      <c r="Q49" s="15"/>
      <c r="R49" s="20">
        <v>7</v>
      </c>
      <c r="S49" s="21">
        <v>17.91</v>
      </c>
      <c r="T49" s="20">
        <v>1.1</v>
      </c>
      <c r="U49" s="20">
        <v>3.3</v>
      </c>
      <c r="V49" s="20">
        <v>8.2</v>
      </c>
      <c r="W49" s="15">
        <v>0.5381944444444444</v>
      </c>
      <c r="X49" s="22" t="s">
        <v>299</v>
      </c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109</v>
      </c>
      <c r="E51" s="13">
        <f>SUM(E45:E50)</f>
        <v>139.20000000000002</v>
      </c>
      <c r="F51" s="24"/>
      <c r="G51" s="13">
        <f>SUM(G45:G50)</f>
        <v>84.30000000000001</v>
      </c>
      <c r="H51" s="25"/>
      <c r="I51" s="13">
        <f aca="true" t="shared" si="14" ref="I51:P51">SUM(I45:I50)</f>
        <v>362.2</v>
      </c>
      <c r="J51" s="13">
        <f t="shared" si="14"/>
        <v>463.3</v>
      </c>
      <c r="K51" s="13">
        <f t="shared" si="14"/>
        <v>245.20000000000002</v>
      </c>
      <c r="L51" s="13">
        <f t="shared" si="14"/>
        <v>121.9</v>
      </c>
      <c r="M51" s="13">
        <f t="shared" si="14"/>
        <v>135.7</v>
      </c>
      <c r="N51" s="13">
        <f t="shared" si="14"/>
        <v>110.6</v>
      </c>
      <c r="O51" s="13">
        <f t="shared" si="14"/>
        <v>0</v>
      </c>
      <c r="P51" s="13">
        <f t="shared" si="14"/>
        <v>0</v>
      </c>
      <c r="Q51" s="25"/>
      <c r="R51" s="13">
        <f>SUM(R45:R50)</f>
        <v>44.2</v>
      </c>
      <c r="S51" s="16">
        <f>SUM(S45:S50)</f>
        <v>97.47999999999999</v>
      </c>
      <c r="T51" s="13">
        <f>SUM(T45:T50)</f>
        <v>6.699999999999999</v>
      </c>
      <c r="U51" s="13">
        <f>SUM(U45:U50)</f>
        <v>18</v>
      </c>
      <c r="V51" s="13">
        <f>SUM(V45:V50)</f>
        <v>41.599999999999994</v>
      </c>
      <c r="W51" s="25"/>
      <c r="X51" s="17"/>
    </row>
    <row r="52" spans="2:24" ht="13.5">
      <c r="B52" s="41"/>
      <c r="C52" s="26" t="s">
        <v>3</v>
      </c>
      <c r="D52" s="27">
        <f>AVERAGE(D45:D50)</f>
        <v>21.8</v>
      </c>
      <c r="E52" s="27">
        <f>AVERAGE(E45:E50)</f>
        <v>27.840000000000003</v>
      </c>
      <c r="F52" s="28"/>
      <c r="G52" s="27">
        <f>AVERAGE(G45:G50)</f>
        <v>16.860000000000003</v>
      </c>
      <c r="H52" s="29"/>
      <c r="I52" s="27">
        <f aca="true" t="shared" si="15" ref="I52:N52">AVERAGE(I45:I50)</f>
        <v>72.44</v>
      </c>
      <c r="J52" s="27">
        <f t="shared" si="15"/>
        <v>92.66</v>
      </c>
      <c r="K52" s="27">
        <f t="shared" si="15"/>
        <v>49.040000000000006</v>
      </c>
      <c r="L52" s="27">
        <f t="shared" si="15"/>
        <v>24.380000000000003</v>
      </c>
      <c r="M52" s="27">
        <f t="shared" si="15"/>
        <v>27.139999999999997</v>
      </c>
      <c r="N52" s="27">
        <f t="shared" si="15"/>
        <v>22.119999999999997</v>
      </c>
      <c r="O52" s="30"/>
      <c r="P52" s="30"/>
      <c r="Q52" s="29"/>
      <c r="R52" s="30"/>
      <c r="S52" s="31">
        <f>AVERAGE(S45:S50)</f>
        <v>19.496</v>
      </c>
      <c r="T52" s="27">
        <f>AVERAGE(T45:T50)</f>
        <v>1.3399999999999999</v>
      </c>
      <c r="U52" s="27">
        <f>AVERAGE(U45:U50)</f>
        <v>3.6</v>
      </c>
      <c r="V52" s="27">
        <f>AVERAGE(V45:V50)</f>
        <v>8.319999999999999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219.39999999999998</v>
      </c>
      <c r="E53" s="13">
        <f>SUM(E38:E42,E45:E50)</f>
        <v>277.2</v>
      </c>
      <c r="F53" s="24"/>
      <c r="G53" s="13">
        <f>SUM(G38:G42,G45:G50)</f>
        <v>166.6</v>
      </c>
      <c r="H53" s="25"/>
      <c r="I53" s="13">
        <f aca="true" t="shared" si="16" ref="I53:P53">SUM(I38:I42,I45:I50)</f>
        <v>735.9</v>
      </c>
      <c r="J53" s="13">
        <f t="shared" si="16"/>
        <v>928.6</v>
      </c>
      <c r="K53" s="13">
        <f t="shared" si="16"/>
        <v>494.8</v>
      </c>
      <c r="L53" s="13">
        <f t="shared" si="16"/>
        <v>244.1</v>
      </c>
      <c r="M53" s="13">
        <f t="shared" si="16"/>
        <v>269.99999999999994</v>
      </c>
      <c r="N53" s="13">
        <f t="shared" si="16"/>
        <v>223.29999999999998</v>
      </c>
      <c r="O53" s="13">
        <f t="shared" si="16"/>
        <v>70.5</v>
      </c>
      <c r="P53" s="13">
        <f t="shared" si="16"/>
        <v>19</v>
      </c>
      <c r="Q53" s="25"/>
      <c r="R53" s="13">
        <f>SUM(R38:R42,R45:R50)</f>
        <v>73.5</v>
      </c>
      <c r="S53" s="16">
        <f>SUM(S38:S42,S45:S50)</f>
        <v>174.73</v>
      </c>
      <c r="T53" s="13">
        <f>SUM(T38:T42,T45:T50)</f>
        <v>14.499999999999998</v>
      </c>
      <c r="U53" s="13">
        <f>SUM(U38:U42,U45:U50)</f>
        <v>37.6</v>
      </c>
      <c r="V53" s="13">
        <f>SUM(V38:V42,V45:V50)</f>
        <v>89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21.939999999999998</v>
      </c>
      <c r="E54" s="27">
        <f>AVERAGE(E38:E42,E45:E50)</f>
        <v>27.72</v>
      </c>
      <c r="F54" s="28"/>
      <c r="G54" s="27">
        <f>AVERAGE(G38:G42,G45:G50)</f>
        <v>16.66</v>
      </c>
      <c r="H54" s="29"/>
      <c r="I54" s="27">
        <f aca="true" t="shared" si="17" ref="I54:N54">AVERAGE(I38:I42,I45:I50)</f>
        <v>73.59</v>
      </c>
      <c r="J54" s="27">
        <f t="shared" si="17"/>
        <v>92.86</v>
      </c>
      <c r="K54" s="27">
        <f t="shared" si="17"/>
        <v>49.480000000000004</v>
      </c>
      <c r="L54" s="27">
        <f t="shared" si="17"/>
        <v>24.41</v>
      </c>
      <c r="M54" s="27">
        <f t="shared" si="17"/>
        <v>26.999999999999993</v>
      </c>
      <c r="N54" s="27">
        <f t="shared" si="17"/>
        <v>22.33</v>
      </c>
      <c r="O54" s="30"/>
      <c r="P54" s="30"/>
      <c r="Q54" s="29"/>
      <c r="R54" s="30"/>
      <c r="S54" s="31">
        <f>AVERAGE(S38:S42,S45:S50)</f>
        <v>17.473</v>
      </c>
      <c r="T54" s="27">
        <f>AVERAGE(T38:T42,T45:T50)</f>
        <v>1.4499999999999997</v>
      </c>
      <c r="U54" s="27">
        <f>AVERAGE(U38:U42,U45:U50)</f>
        <v>3.7600000000000002</v>
      </c>
      <c r="V54" s="27">
        <f>AVERAGE(V38:V42,V45:V50)</f>
        <v>8.9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680.4000000000001</v>
      </c>
      <c r="E55" s="13">
        <f>SUM(E6:E10,E13:E17,E22:E26,E29:E33,E38:E42,E45:E50)</f>
        <v>839.7999999999998</v>
      </c>
      <c r="F55" s="24"/>
      <c r="G55" s="13">
        <f>SUM(G6:G10,G13:G17,G22:G26,G29:G33,G38:G42,G45:G50)</f>
        <v>542.2999999999998</v>
      </c>
      <c r="H55" s="25"/>
      <c r="I55" s="13">
        <f aca="true" t="shared" si="18" ref="I55:O55">SUM(I6:I10,I13:I17,I22:I26,I29:I33,I38:I42,I45:I50)</f>
        <v>2277.2</v>
      </c>
      <c r="J55" s="13">
        <f t="shared" si="18"/>
        <v>2803.0000000000005</v>
      </c>
      <c r="K55" s="13">
        <f t="shared" si="18"/>
        <v>1615.5</v>
      </c>
      <c r="L55" s="13">
        <f t="shared" si="18"/>
        <v>777.9000000000001</v>
      </c>
      <c r="M55" s="13">
        <f t="shared" si="18"/>
        <v>850.7000000000003</v>
      </c>
      <c r="N55" s="13">
        <f t="shared" si="18"/>
        <v>719.4000000000001</v>
      </c>
      <c r="O55" s="13">
        <f t="shared" si="18"/>
        <v>133.5</v>
      </c>
      <c r="P55" s="13"/>
      <c r="Q55" s="25"/>
      <c r="R55" s="13">
        <f>SUM(R6:R10,R13:R17,R22:R26,R29:R33,R38:R42,R45:R50)</f>
        <v>185.7</v>
      </c>
      <c r="S55" s="16">
        <f>SUM(S6:S10,S13:S17,S22:S26,S29:S33,S38:S42,S45:S50)</f>
        <v>493.68999999999994</v>
      </c>
      <c r="T55" s="13">
        <f>SUM(T6:T10,T13:T17,T22:T26,T29:T33,T38:T42,T45:T50)</f>
        <v>37.400000000000006</v>
      </c>
      <c r="U55" s="13">
        <f>SUM(U6:U10,U13:U17,U22:U26,U29:U33,U38:U42,U45:U50)</f>
        <v>103.99999999999999</v>
      </c>
      <c r="V55" s="13">
        <f>SUM(V6:V10,V13:V17,V22:V26,V29:V33,V38:V42,V45:V50)</f>
        <v>227.60000000000002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22.680000000000003</v>
      </c>
      <c r="E56" s="27">
        <f>AVERAGE(E6:E10,E13:E17,E22:E26,E29:E33,E38:E42,E45:E50)</f>
        <v>27.99333333333333</v>
      </c>
      <c r="F56" s="28"/>
      <c r="G56" s="27">
        <f>AVERAGE(G6:G10,G13:G17,G22:G26,G29:G33,G38:G42,G45:G50)</f>
        <v>18.07666666666666</v>
      </c>
      <c r="H56" s="29"/>
      <c r="I56" s="27">
        <f aca="true" t="shared" si="19" ref="I56:N56">AVERAGE(I6:I10,I13:I17,I22:I26,I29:I33,I38:I42,I45:I50)</f>
        <v>75.90666666666667</v>
      </c>
      <c r="J56" s="27">
        <f t="shared" si="19"/>
        <v>93.43333333333335</v>
      </c>
      <c r="K56" s="27">
        <f t="shared" si="19"/>
        <v>53.85</v>
      </c>
      <c r="L56" s="27">
        <f t="shared" si="19"/>
        <v>25.930000000000003</v>
      </c>
      <c r="M56" s="27">
        <f t="shared" si="19"/>
        <v>28.356666666666676</v>
      </c>
      <c r="N56" s="27">
        <f t="shared" si="19"/>
        <v>23.980000000000004</v>
      </c>
      <c r="O56" s="30"/>
      <c r="P56" s="30"/>
      <c r="Q56" s="29"/>
      <c r="R56" s="30"/>
      <c r="S56" s="31">
        <f>AVERAGE(S6:S10,S13:S17,S22:S26,S29:S33,S38:S42,S45:S50)</f>
        <v>16.45633333333333</v>
      </c>
      <c r="T56" s="27">
        <f>AVERAGE(T6:T10,T13:T17,T22:T26,T29:T33,T38:T42,T45:T50)</f>
        <v>1.2466666666666668</v>
      </c>
      <c r="U56" s="27">
        <f>AVERAGE(U6:U10,U13:U17,U22:U26,U29:U33,U38:U42,U45:U50)</f>
        <v>3.4666666666666663</v>
      </c>
      <c r="V56" s="27">
        <f>AVERAGE(V6:V10,V13:V17,V22:V26,V29:V33,V38:V42,V45:V50)</f>
        <v>7.586666666666668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D50" sqref="D50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43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23.1</v>
      </c>
      <c r="E6" s="13">
        <v>28.6</v>
      </c>
      <c r="F6" s="14">
        <v>0.5555555555555556</v>
      </c>
      <c r="G6" s="13">
        <v>19.5</v>
      </c>
      <c r="H6" s="15">
        <v>0.9958333333333332</v>
      </c>
      <c r="I6" s="13">
        <v>70.7</v>
      </c>
      <c r="J6" s="13">
        <v>88.9</v>
      </c>
      <c r="K6" s="13">
        <v>50</v>
      </c>
      <c r="L6" s="13">
        <v>25.4</v>
      </c>
      <c r="M6" s="13">
        <v>27.9</v>
      </c>
      <c r="N6" s="13">
        <v>23.5</v>
      </c>
      <c r="O6" s="13">
        <v>0</v>
      </c>
      <c r="P6" s="13"/>
      <c r="Q6" s="15"/>
      <c r="R6" s="13">
        <v>8</v>
      </c>
      <c r="S6" s="16">
        <v>17.89</v>
      </c>
      <c r="T6" s="13">
        <v>1</v>
      </c>
      <c r="U6" s="13">
        <v>2.8</v>
      </c>
      <c r="V6" s="13">
        <v>5.1</v>
      </c>
      <c r="W6" s="15">
        <v>0.6027777777777777</v>
      </c>
      <c r="X6" s="17" t="s">
        <v>300</v>
      </c>
    </row>
    <row r="7" spans="2:24" ht="13.5">
      <c r="B7" s="18"/>
      <c r="C7" s="19">
        <v>2</v>
      </c>
      <c r="D7" s="20">
        <v>22.9</v>
      </c>
      <c r="E7" s="20">
        <v>27.9</v>
      </c>
      <c r="F7" s="14">
        <v>0.5569444444444445</v>
      </c>
      <c r="G7" s="20">
        <v>18.2</v>
      </c>
      <c r="H7" s="15">
        <v>0.16874999999999998</v>
      </c>
      <c r="I7" s="20">
        <v>76.5</v>
      </c>
      <c r="J7" s="20">
        <v>92</v>
      </c>
      <c r="K7" s="20">
        <v>60.2</v>
      </c>
      <c r="L7" s="20">
        <v>25</v>
      </c>
      <c r="M7" s="20">
        <v>27</v>
      </c>
      <c r="N7" s="20">
        <v>23.4</v>
      </c>
      <c r="O7" s="20">
        <v>0</v>
      </c>
      <c r="P7" s="20"/>
      <c r="Q7" s="15"/>
      <c r="R7" s="20">
        <v>2.7</v>
      </c>
      <c r="S7" s="21">
        <v>11.67</v>
      </c>
      <c r="T7" s="20">
        <v>1.2</v>
      </c>
      <c r="U7" s="20">
        <v>3.5</v>
      </c>
      <c r="V7" s="20">
        <v>8.7</v>
      </c>
      <c r="W7" s="15">
        <v>0.5152777777777778</v>
      </c>
      <c r="X7" s="22" t="s">
        <v>301</v>
      </c>
    </row>
    <row r="8" spans="2:24" ht="13.5">
      <c r="B8" s="18"/>
      <c r="C8" s="19">
        <v>3</v>
      </c>
      <c r="D8" s="20">
        <v>24.2</v>
      </c>
      <c r="E8" s="20">
        <v>28.9</v>
      </c>
      <c r="F8" s="14">
        <v>0.4465277777777778</v>
      </c>
      <c r="G8" s="20">
        <v>21.1</v>
      </c>
      <c r="H8" s="15">
        <v>0.07222222222222223</v>
      </c>
      <c r="I8" s="20">
        <v>76</v>
      </c>
      <c r="J8" s="20">
        <v>88.5</v>
      </c>
      <c r="K8" s="20">
        <v>60.4</v>
      </c>
      <c r="L8" s="20">
        <v>25.3</v>
      </c>
      <c r="M8" s="20">
        <v>27.5</v>
      </c>
      <c r="N8" s="20">
        <v>23.6</v>
      </c>
      <c r="O8" s="20">
        <v>0</v>
      </c>
      <c r="P8" s="20"/>
      <c r="Q8" s="15"/>
      <c r="R8" s="20">
        <v>6</v>
      </c>
      <c r="S8" s="21">
        <v>14.49</v>
      </c>
      <c r="T8" s="20">
        <v>1.3</v>
      </c>
      <c r="U8" s="20">
        <v>3.7</v>
      </c>
      <c r="V8" s="20">
        <v>6.5</v>
      </c>
      <c r="W8" s="15">
        <v>0.6895833333333333</v>
      </c>
      <c r="X8" s="22" t="s">
        <v>302</v>
      </c>
    </row>
    <row r="9" spans="2:24" ht="13.5">
      <c r="B9" s="18"/>
      <c r="C9" s="19">
        <v>4</v>
      </c>
      <c r="D9" s="20">
        <v>21.6</v>
      </c>
      <c r="E9" s="20">
        <v>23.8</v>
      </c>
      <c r="F9" s="14">
        <v>0.6034722222222222</v>
      </c>
      <c r="G9" s="20">
        <v>19.1</v>
      </c>
      <c r="H9" s="15">
        <v>0.975</v>
      </c>
      <c r="I9" s="20">
        <v>62.4</v>
      </c>
      <c r="J9" s="20">
        <v>77.1</v>
      </c>
      <c r="K9" s="20">
        <v>48.8</v>
      </c>
      <c r="L9" s="20">
        <v>24.5</v>
      </c>
      <c r="M9" s="20">
        <v>25.9</v>
      </c>
      <c r="N9" s="20">
        <v>23.4</v>
      </c>
      <c r="O9" s="20">
        <v>0</v>
      </c>
      <c r="P9" s="20"/>
      <c r="Q9" s="15"/>
      <c r="R9" s="20">
        <v>3.9</v>
      </c>
      <c r="S9" s="21">
        <v>12.79</v>
      </c>
      <c r="T9" s="20">
        <v>1.6</v>
      </c>
      <c r="U9" s="20">
        <v>3.1</v>
      </c>
      <c r="V9" s="20">
        <v>10.4</v>
      </c>
      <c r="W9" s="15">
        <v>0.47152777777777777</v>
      </c>
      <c r="X9" s="22" t="s">
        <v>303</v>
      </c>
    </row>
    <row r="10" spans="2:24" ht="13.5">
      <c r="B10" s="18"/>
      <c r="C10" s="19">
        <v>5</v>
      </c>
      <c r="D10" s="20">
        <v>21.7</v>
      </c>
      <c r="E10" s="20">
        <v>26.7</v>
      </c>
      <c r="F10" s="14">
        <v>0.5611111111111111</v>
      </c>
      <c r="G10" s="20">
        <v>17.9</v>
      </c>
      <c r="H10" s="15">
        <v>0.2902777777777778</v>
      </c>
      <c r="I10" s="20">
        <v>81.3</v>
      </c>
      <c r="J10" s="20">
        <v>95.5</v>
      </c>
      <c r="K10" s="20">
        <v>64.7</v>
      </c>
      <c r="L10" s="20">
        <v>24.3</v>
      </c>
      <c r="M10" s="20">
        <v>26</v>
      </c>
      <c r="N10" s="20">
        <v>23</v>
      </c>
      <c r="O10" s="20">
        <v>2</v>
      </c>
      <c r="P10" s="20">
        <v>2</v>
      </c>
      <c r="Q10" s="35" t="s">
        <v>77</v>
      </c>
      <c r="R10" s="20">
        <v>1.5</v>
      </c>
      <c r="S10" s="21">
        <v>9.63</v>
      </c>
      <c r="T10" s="20">
        <v>0.7</v>
      </c>
      <c r="U10" s="20">
        <v>2</v>
      </c>
      <c r="V10" s="20">
        <v>3.9</v>
      </c>
      <c r="W10" s="15">
        <v>0.13194444444444445</v>
      </c>
      <c r="X10" s="22" t="s">
        <v>304</v>
      </c>
    </row>
    <row r="11" spans="2:24" ht="13.5">
      <c r="B11" s="40" t="s">
        <v>22</v>
      </c>
      <c r="C11" s="23" t="s">
        <v>23</v>
      </c>
      <c r="D11" s="13">
        <f>SUM(D6:D10)</f>
        <v>113.50000000000001</v>
      </c>
      <c r="E11" s="13">
        <f>SUM(E6:E10)</f>
        <v>135.9</v>
      </c>
      <c r="F11" s="24"/>
      <c r="G11" s="13">
        <f>SUM(G6:G10)</f>
        <v>95.80000000000001</v>
      </c>
      <c r="H11" s="25"/>
      <c r="I11" s="13">
        <f aca="true" t="shared" si="0" ref="I11:P11">SUM(I6:I10)</f>
        <v>366.9</v>
      </c>
      <c r="J11" s="13">
        <f t="shared" si="0"/>
        <v>442</v>
      </c>
      <c r="K11" s="13">
        <f t="shared" si="0"/>
        <v>284.09999999999997</v>
      </c>
      <c r="L11" s="13">
        <f t="shared" si="0"/>
        <v>124.5</v>
      </c>
      <c r="M11" s="13">
        <f t="shared" si="0"/>
        <v>134.3</v>
      </c>
      <c r="N11" s="13">
        <f t="shared" si="0"/>
        <v>116.9</v>
      </c>
      <c r="O11" s="13">
        <f t="shared" si="0"/>
        <v>2</v>
      </c>
      <c r="P11" s="13">
        <f t="shared" si="0"/>
        <v>2</v>
      </c>
      <c r="Q11" s="25"/>
      <c r="R11" s="13">
        <f>SUM(R6:R10)</f>
        <v>22.099999999999998</v>
      </c>
      <c r="S11" s="16">
        <f>SUM(S6:S10)</f>
        <v>66.47</v>
      </c>
      <c r="T11" s="13">
        <f>SUM(T6:T10)</f>
        <v>5.8</v>
      </c>
      <c r="U11" s="13">
        <f>SUM(U6:U10)</f>
        <v>15.1</v>
      </c>
      <c r="V11" s="13">
        <f>SUM(V6:V10)</f>
        <v>34.599999999999994</v>
      </c>
      <c r="W11" s="25"/>
      <c r="X11" s="17"/>
    </row>
    <row r="12" spans="2:24" ht="13.5">
      <c r="B12" s="41"/>
      <c r="C12" s="26" t="s">
        <v>3</v>
      </c>
      <c r="D12" s="27">
        <f>AVERAGE(D6:D10)</f>
        <v>22.700000000000003</v>
      </c>
      <c r="E12" s="27">
        <f>AVERAGE(E6:E10)</f>
        <v>27.18</v>
      </c>
      <c r="F12" s="28"/>
      <c r="G12" s="27">
        <f>AVERAGE(G6:G10)</f>
        <v>19.160000000000004</v>
      </c>
      <c r="H12" s="29"/>
      <c r="I12" s="27">
        <f aca="true" t="shared" si="1" ref="I12:N12">AVERAGE(I6:I10)</f>
        <v>73.38</v>
      </c>
      <c r="J12" s="27">
        <f t="shared" si="1"/>
        <v>88.4</v>
      </c>
      <c r="K12" s="27">
        <f t="shared" si="1"/>
        <v>56.81999999999999</v>
      </c>
      <c r="L12" s="27">
        <f t="shared" si="1"/>
        <v>24.9</v>
      </c>
      <c r="M12" s="27">
        <f t="shared" si="1"/>
        <v>26.860000000000003</v>
      </c>
      <c r="N12" s="27">
        <f t="shared" si="1"/>
        <v>23.380000000000003</v>
      </c>
      <c r="O12" s="30"/>
      <c r="P12" s="30"/>
      <c r="Q12" s="29"/>
      <c r="R12" s="30"/>
      <c r="S12" s="31">
        <f>AVERAGE(S6:S10)</f>
        <v>13.294</v>
      </c>
      <c r="T12" s="27">
        <f>AVERAGE(T6:T10)</f>
        <v>1.16</v>
      </c>
      <c r="U12" s="27">
        <f>AVERAGE(U6:U10)</f>
        <v>3.02</v>
      </c>
      <c r="V12" s="27">
        <f>AVERAGE(V6:V10)</f>
        <v>6.919999999999999</v>
      </c>
      <c r="W12" s="29"/>
      <c r="X12" s="32"/>
    </row>
    <row r="13" spans="2:24" ht="13.5">
      <c r="B13" s="18"/>
      <c r="C13" s="19">
        <v>6</v>
      </c>
      <c r="D13" s="13">
        <v>20.7</v>
      </c>
      <c r="E13" s="13">
        <v>23.4</v>
      </c>
      <c r="F13" s="14">
        <v>0.48194444444444445</v>
      </c>
      <c r="G13" s="13">
        <v>17.2</v>
      </c>
      <c r="H13" s="35" t="s">
        <v>77</v>
      </c>
      <c r="I13" s="13">
        <v>76.7</v>
      </c>
      <c r="J13" s="13">
        <v>94.6</v>
      </c>
      <c r="K13" s="13">
        <v>62</v>
      </c>
      <c r="L13" s="13">
        <v>22.3</v>
      </c>
      <c r="M13" s="13">
        <v>24.3</v>
      </c>
      <c r="N13" s="13">
        <v>21.2</v>
      </c>
      <c r="O13" s="13">
        <v>30</v>
      </c>
      <c r="P13" s="13">
        <v>9.5</v>
      </c>
      <c r="Q13" s="15">
        <v>0.125</v>
      </c>
      <c r="R13" s="13">
        <v>0.1</v>
      </c>
      <c r="S13" s="16">
        <v>4.65</v>
      </c>
      <c r="T13" s="13">
        <v>2.8</v>
      </c>
      <c r="U13" s="13">
        <v>7.1</v>
      </c>
      <c r="V13" s="13">
        <v>19.2</v>
      </c>
      <c r="W13" s="15">
        <v>0.2708333333333333</v>
      </c>
      <c r="X13" s="17" t="s">
        <v>305</v>
      </c>
    </row>
    <row r="14" spans="2:24" ht="13.5">
      <c r="B14" s="18"/>
      <c r="C14" s="19">
        <v>7</v>
      </c>
      <c r="D14" s="20">
        <v>17.9</v>
      </c>
      <c r="E14" s="20">
        <v>23.9</v>
      </c>
      <c r="F14" s="14">
        <v>0.5888888888888889</v>
      </c>
      <c r="G14" s="20">
        <v>12.4</v>
      </c>
      <c r="H14" s="15">
        <v>0.24513888888888888</v>
      </c>
      <c r="I14" s="20">
        <v>66.5</v>
      </c>
      <c r="J14" s="20">
        <v>90.4</v>
      </c>
      <c r="K14" s="20">
        <v>42.6</v>
      </c>
      <c r="L14" s="20">
        <v>21.5</v>
      </c>
      <c r="M14" s="20">
        <v>24.2</v>
      </c>
      <c r="N14" s="20">
        <v>19.4</v>
      </c>
      <c r="O14" s="20">
        <v>0</v>
      </c>
      <c r="P14" s="20"/>
      <c r="Q14" s="15"/>
      <c r="R14" s="20">
        <v>9.9</v>
      </c>
      <c r="S14" s="21">
        <v>20.71</v>
      </c>
      <c r="T14" s="20">
        <v>1.4</v>
      </c>
      <c r="U14" s="20">
        <v>3.3</v>
      </c>
      <c r="V14" s="20">
        <v>10.1</v>
      </c>
      <c r="W14" s="15">
        <v>0.5631944444444444</v>
      </c>
      <c r="X14" s="22" t="s">
        <v>306</v>
      </c>
    </row>
    <row r="15" spans="2:24" ht="13.5">
      <c r="B15" s="18"/>
      <c r="C15" s="19">
        <v>8</v>
      </c>
      <c r="D15" s="20">
        <v>19</v>
      </c>
      <c r="E15" s="20">
        <v>25.9</v>
      </c>
      <c r="F15" s="14">
        <v>0.5972222222222222</v>
      </c>
      <c r="G15" s="20">
        <v>12.9</v>
      </c>
      <c r="H15" s="15">
        <v>0.2611111111111111</v>
      </c>
      <c r="I15" s="20">
        <v>75</v>
      </c>
      <c r="J15" s="20">
        <v>92.4</v>
      </c>
      <c r="K15" s="20">
        <v>48.1</v>
      </c>
      <c r="L15" s="20">
        <v>21.8</v>
      </c>
      <c r="M15" s="20">
        <v>24.8</v>
      </c>
      <c r="N15" s="20">
        <v>19.2</v>
      </c>
      <c r="O15" s="20">
        <v>0</v>
      </c>
      <c r="P15" s="20"/>
      <c r="Q15" s="15"/>
      <c r="R15" s="20">
        <v>9.1</v>
      </c>
      <c r="S15" s="21">
        <v>19.65</v>
      </c>
      <c r="T15" s="20">
        <v>1.1</v>
      </c>
      <c r="U15" s="20">
        <v>3.3</v>
      </c>
      <c r="V15" s="20">
        <v>5.8</v>
      </c>
      <c r="W15" s="15">
        <v>0.6222222222222222</v>
      </c>
      <c r="X15" s="22" t="s">
        <v>307</v>
      </c>
    </row>
    <row r="16" spans="2:24" ht="13.5">
      <c r="B16" s="18"/>
      <c r="C16" s="19">
        <v>9</v>
      </c>
      <c r="D16" s="20">
        <v>19.9</v>
      </c>
      <c r="E16" s="20">
        <v>26.5</v>
      </c>
      <c r="F16" s="14">
        <v>0.5194444444444445</v>
      </c>
      <c r="G16" s="20">
        <v>16.6</v>
      </c>
      <c r="H16" s="15">
        <v>0.08958333333333333</v>
      </c>
      <c r="I16" s="20">
        <v>88.5</v>
      </c>
      <c r="J16" s="20">
        <v>99</v>
      </c>
      <c r="K16" s="20">
        <v>62.8</v>
      </c>
      <c r="L16" s="20">
        <v>22.2</v>
      </c>
      <c r="M16" s="20">
        <v>24</v>
      </c>
      <c r="N16" s="20">
        <v>21.1</v>
      </c>
      <c r="O16" s="20">
        <v>12</v>
      </c>
      <c r="P16" s="20">
        <v>8.5</v>
      </c>
      <c r="Q16" s="15">
        <v>0.7083333333333334</v>
      </c>
      <c r="R16" s="20">
        <v>1.3</v>
      </c>
      <c r="S16" s="21">
        <v>7.03</v>
      </c>
      <c r="T16" s="20">
        <v>0.9</v>
      </c>
      <c r="U16" s="20">
        <v>2.6</v>
      </c>
      <c r="V16" s="20">
        <v>4.7</v>
      </c>
      <c r="W16" s="15">
        <v>0.5291666666666667</v>
      </c>
      <c r="X16" s="22" t="s">
        <v>308</v>
      </c>
    </row>
    <row r="17" spans="2:24" ht="13.5">
      <c r="B17" s="18"/>
      <c r="C17" s="19">
        <v>10</v>
      </c>
      <c r="D17" s="20">
        <v>19.8</v>
      </c>
      <c r="E17" s="20">
        <v>24.9</v>
      </c>
      <c r="F17" s="14">
        <v>0.5708333333333333</v>
      </c>
      <c r="G17" s="20">
        <v>16.1</v>
      </c>
      <c r="H17" s="15">
        <v>0.29097222222222224</v>
      </c>
      <c r="I17" s="20">
        <v>88.7</v>
      </c>
      <c r="J17" s="20">
        <v>99.2</v>
      </c>
      <c r="K17" s="20">
        <v>71.4</v>
      </c>
      <c r="L17" s="20">
        <v>22.3</v>
      </c>
      <c r="M17" s="20">
        <v>24.3</v>
      </c>
      <c r="N17" s="20">
        <v>20.4</v>
      </c>
      <c r="O17" s="20">
        <v>0</v>
      </c>
      <c r="P17" s="20"/>
      <c r="Q17" s="15"/>
      <c r="R17" s="20">
        <v>5.4</v>
      </c>
      <c r="S17" s="21">
        <v>12.37</v>
      </c>
      <c r="T17" s="20">
        <v>1</v>
      </c>
      <c r="U17" s="20">
        <v>2.3</v>
      </c>
      <c r="V17" s="20">
        <v>4</v>
      </c>
      <c r="W17" s="15">
        <v>0.53125</v>
      </c>
      <c r="X17" s="22" t="s">
        <v>309</v>
      </c>
    </row>
    <row r="18" spans="2:24" ht="13.5">
      <c r="B18" s="40" t="s">
        <v>24</v>
      </c>
      <c r="C18" s="23" t="s">
        <v>23</v>
      </c>
      <c r="D18" s="13">
        <f>SUM(D13:D17)</f>
        <v>97.3</v>
      </c>
      <c r="E18" s="13">
        <f>SUM(E13:E17)</f>
        <v>124.6</v>
      </c>
      <c r="F18" s="24"/>
      <c r="G18" s="13">
        <f>SUM(G13:G17)</f>
        <v>75.2</v>
      </c>
      <c r="H18" s="25"/>
      <c r="I18" s="13">
        <f aca="true" t="shared" si="2" ref="I18:P18">SUM(I13:I17)</f>
        <v>395.4</v>
      </c>
      <c r="J18" s="13">
        <f t="shared" si="2"/>
        <v>475.59999999999997</v>
      </c>
      <c r="K18" s="13">
        <f t="shared" si="2"/>
        <v>286.9</v>
      </c>
      <c r="L18" s="13">
        <f t="shared" si="2"/>
        <v>110.1</v>
      </c>
      <c r="M18" s="13">
        <f t="shared" si="2"/>
        <v>121.6</v>
      </c>
      <c r="N18" s="13">
        <f t="shared" si="2"/>
        <v>101.30000000000001</v>
      </c>
      <c r="O18" s="13">
        <f t="shared" si="2"/>
        <v>42</v>
      </c>
      <c r="P18" s="13">
        <f t="shared" si="2"/>
        <v>18</v>
      </c>
      <c r="Q18" s="25"/>
      <c r="R18" s="13">
        <f>SUM(R13:R17)</f>
        <v>25.800000000000004</v>
      </c>
      <c r="S18" s="16">
        <f>SUM(S13:S17)</f>
        <v>64.41</v>
      </c>
      <c r="T18" s="13">
        <f>SUM(T13:T17)</f>
        <v>7.199999999999999</v>
      </c>
      <c r="U18" s="13">
        <f>SUM(U13:U17)</f>
        <v>18.6</v>
      </c>
      <c r="V18" s="13">
        <f>SUM(V13:V17)</f>
        <v>43.8</v>
      </c>
      <c r="W18" s="25"/>
      <c r="X18" s="17"/>
    </row>
    <row r="19" spans="2:24" ht="13.5">
      <c r="B19" s="41"/>
      <c r="C19" s="26" t="s">
        <v>3</v>
      </c>
      <c r="D19" s="27">
        <f>AVERAGE(D13:D17)</f>
        <v>19.46</v>
      </c>
      <c r="E19" s="27">
        <f>AVERAGE(E13:E17)</f>
        <v>24.919999999999998</v>
      </c>
      <c r="F19" s="28"/>
      <c r="G19" s="27">
        <f>AVERAGE(G13:G17)</f>
        <v>15.040000000000001</v>
      </c>
      <c r="H19" s="29"/>
      <c r="I19" s="27">
        <f aca="true" t="shared" si="3" ref="I19:N19">AVERAGE(I13:I17)</f>
        <v>79.08</v>
      </c>
      <c r="J19" s="27">
        <f t="shared" si="3"/>
        <v>95.11999999999999</v>
      </c>
      <c r="K19" s="27">
        <f t="shared" si="3"/>
        <v>57.379999999999995</v>
      </c>
      <c r="L19" s="27">
        <f t="shared" si="3"/>
        <v>22.02</v>
      </c>
      <c r="M19" s="27">
        <f t="shared" si="3"/>
        <v>24.32</v>
      </c>
      <c r="N19" s="27">
        <f t="shared" si="3"/>
        <v>20.26</v>
      </c>
      <c r="O19" s="30"/>
      <c r="P19" s="30"/>
      <c r="Q19" s="29"/>
      <c r="R19" s="30"/>
      <c r="S19" s="31">
        <f>AVERAGE(S13:S17)</f>
        <v>12.882</v>
      </c>
      <c r="T19" s="27">
        <f>AVERAGE(T13:T17)</f>
        <v>1.44</v>
      </c>
      <c r="U19" s="27">
        <f>AVERAGE(U13:U17)</f>
        <v>3.72</v>
      </c>
      <c r="V19" s="27">
        <f>AVERAGE(V13:V17)</f>
        <v>8.76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210.80000000000004</v>
      </c>
      <c r="E20" s="13">
        <f>SUM(E6:E10,E13:E17)</f>
        <v>260.5</v>
      </c>
      <c r="F20" s="24"/>
      <c r="G20" s="13">
        <f>SUM(G6:G10,G13:G17)</f>
        <v>171</v>
      </c>
      <c r="H20" s="25"/>
      <c r="I20" s="13">
        <f aca="true" t="shared" si="4" ref="I20:P20">SUM(I6:I10,I13:I17)</f>
        <v>762.3</v>
      </c>
      <c r="J20" s="13">
        <f t="shared" si="4"/>
        <v>917.6</v>
      </c>
      <c r="K20" s="13">
        <f t="shared" si="4"/>
        <v>571</v>
      </c>
      <c r="L20" s="13">
        <f t="shared" si="4"/>
        <v>234.60000000000002</v>
      </c>
      <c r="M20" s="13">
        <f t="shared" si="4"/>
        <v>255.90000000000003</v>
      </c>
      <c r="N20" s="13">
        <f t="shared" si="4"/>
        <v>218.2</v>
      </c>
      <c r="O20" s="13">
        <f t="shared" si="4"/>
        <v>44</v>
      </c>
      <c r="P20" s="13">
        <f t="shared" si="4"/>
        <v>20</v>
      </c>
      <c r="Q20" s="25"/>
      <c r="R20" s="13">
        <f>SUM(R6:R10,R13:R17)</f>
        <v>47.9</v>
      </c>
      <c r="S20" s="16">
        <f>SUM(S6:S10,S13:S17)</f>
        <v>130.88000000000002</v>
      </c>
      <c r="T20" s="13">
        <f>SUM(T6:T10,T13:T17)</f>
        <v>13</v>
      </c>
      <c r="U20" s="13">
        <f>SUM(U6:U10,U13:U17)</f>
        <v>33.7</v>
      </c>
      <c r="V20" s="13">
        <f>SUM(V6:V10,V13:V17)</f>
        <v>78.4</v>
      </c>
      <c r="W20" s="25"/>
      <c r="X20" s="17"/>
    </row>
    <row r="21" spans="2:24" ht="13.5">
      <c r="B21" s="41"/>
      <c r="C21" s="26" t="s">
        <v>3</v>
      </c>
      <c r="D21" s="27">
        <f>AVERAGE(D6:D10,D13:D17)</f>
        <v>21.080000000000005</v>
      </c>
      <c r="E21" s="27">
        <f>AVERAGE(E6:E10,E13:E17)</f>
        <v>26.05</v>
      </c>
      <c r="F21" s="28"/>
      <c r="G21" s="27">
        <f>AVERAGE(G6:G10,G13:G17)</f>
        <v>17.1</v>
      </c>
      <c r="H21" s="29"/>
      <c r="I21" s="27">
        <f aca="true" t="shared" si="5" ref="I21:N21">AVERAGE(I6:I10,I13:I17)</f>
        <v>76.22999999999999</v>
      </c>
      <c r="J21" s="27">
        <f t="shared" si="5"/>
        <v>91.76</v>
      </c>
      <c r="K21" s="27">
        <f t="shared" si="5"/>
        <v>57.1</v>
      </c>
      <c r="L21" s="27">
        <f t="shared" si="5"/>
        <v>23.46</v>
      </c>
      <c r="M21" s="27">
        <f t="shared" si="5"/>
        <v>25.590000000000003</v>
      </c>
      <c r="N21" s="27">
        <f t="shared" si="5"/>
        <v>21.82</v>
      </c>
      <c r="O21" s="30"/>
      <c r="P21" s="30"/>
      <c r="Q21" s="29"/>
      <c r="R21" s="30"/>
      <c r="S21" s="31">
        <f>AVERAGE(S6:S10,S13:S17)</f>
        <v>13.088000000000003</v>
      </c>
      <c r="T21" s="27">
        <f>AVERAGE(T6:T10,T13:T17)</f>
        <v>1.3</v>
      </c>
      <c r="U21" s="27">
        <f>AVERAGE(U6:U10,U13:U17)</f>
        <v>3.37</v>
      </c>
      <c r="V21" s="27">
        <f>AVERAGE(V6:V10,V13:V17)</f>
        <v>7.840000000000001</v>
      </c>
      <c r="W21" s="29"/>
      <c r="X21" s="32"/>
    </row>
    <row r="22" spans="2:24" ht="13.5">
      <c r="B22" s="18"/>
      <c r="C22" s="19">
        <v>11</v>
      </c>
      <c r="D22" s="13">
        <v>19.3</v>
      </c>
      <c r="E22" s="13">
        <v>24.2</v>
      </c>
      <c r="F22" s="14">
        <v>0.5270833333333333</v>
      </c>
      <c r="G22" s="13">
        <v>16.5</v>
      </c>
      <c r="H22" s="15">
        <v>0.2333333333333333</v>
      </c>
      <c r="I22" s="13">
        <v>84.5</v>
      </c>
      <c r="J22" s="13">
        <v>95.2</v>
      </c>
      <c r="K22" s="13">
        <v>57.6</v>
      </c>
      <c r="L22" s="13">
        <v>22</v>
      </c>
      <c r="M22" s="13">
        <v>23.5</v>
      </c>
      <c r="N22" s="13">
        <v>20.7</v>
      </c>
      <c r="O22" s="13">
        <v>0</v>
      </c>
      <c r="P22" s="13"/>
      <c r="Q22" s="15"/>
      <c r="R22" s="13">
        <v>1</v>
      </c>
      <c r="S22" s="16">
        <v>8.48</v>
      </c>
      <c r="T22" s="13">
        <v>0.7</v>
      </c>
      <c r="U22" s="13">
        <v>2.1</v>
      </c>
      <c r="V22" s="13">
        <v>3.2</v>
      </c>
      <c r="W22" s="15">
        <v>0.8666666666666667</v>
      </c>
      <c r="X22" s="17" t="s">
        <v>310</v>
      </c>
    </row>
    <row r="23" spans="2:24" ht="13.5">
      <c r="B23" s="18"/>
      <c r="C23" s="19">
        <v>12</v>
      </c>
      <c r="D23" s="20">
        <v>20.1</v>
      </c>
      <c r="E23" s="20">
        <v>25.3</v>
      </c>
      <c r="F23" s="14">
        <v>0.46388888888888885</v>
      </c>
      <c r="G23" s="20">
        <v>15.5</v>
      </c>
      <c r="H23" s="15">
        <v>0.2569444444444445</v>
      </c>
      <c r="I23" s="20">
        <v>73.5</v>
      </c>
      <c r="J23" s="20">
        <v>94.5</v>
      </c>
      <c r="K23" s="20">
        <v>50.3</v>
      </c>
      <c r="L23" s="20">
        <v>22</v>
      </c>
      <c r="M23" s="20">
        <v>24</v>
      </c>
      <c r="N23" s="20">
        <v>20.2</v>
      </c>
      <c r="O23" s="20">
        <v>0</v>
      </c>
      <c r="P23" s="20"/>
      <c r="Q23" s="15"/>
      <c r="R23" s="20">
        <v>5.3</v>
      </c>
      <c r="S23" s="21">
        <v>13.32</v>
      </c>
      <c r="T23" s="20">
        <v>1.1</v>
      </c>
      <c r="U23" s="20">
        <v>2.9</v>
      </c>
      <c r="V23" s="20">
        <v>6.7</v>
      </c>
      <c r="W23" s="15">
        <v>0.6847222222222222</v>
      </c>
      <c r="X23" s="22" t="s">
        <v>311</v>
      </c>
    </row>
    <row r="24" spans="2:24" ht="13.5">
      <c r="B24" s="18"/>
      <c r="C24" s="19">
        <v>13</v>
      </c>
      <c r="D24" s="20">
        <v>21.3</v>
      </c>
      <c r="E24" s="20">
        <v>26.1</v>
      </c>
      <c r="F24" s="14">
        <v>0.46458333333333335</v>
      </c>
      <c r="G24" s="20">
        <v>17.2</v>
      </c>
      <c r="H24" s="15">
        <v>0.10555555555555556</v>
      </c>
      <c r="I24" s="20">
        <v>87.9</v>
      </c>
      <c r="J24" s="20">
        <v>98.8</v>
      </c>
      <c r="K24" s="20">
        <v>66.4</v>
      </c>
      <c r="L24" s="20">
        <v>22.1</v>
      </c>
      <c r="M24" s="20">
        <v>24.4</v>
      </c>
      <c r="N24" s="20">
        <v>20.9</v>
      </c>
      <c r="O24" s="20">
        <v>62.5</v>
      </c>
      <c r="P24" s="20">
        <v>8</v>
      </c>
      <c r="Q24" s="15">
        <v>0.6666666666666666</v>
      </c>
      <c r="R24" s="20">
        <v>0.9</v>
      </c>
      <c r="S24" s="21">
        <v>6.43</v>
      </c>
      <c r="T24" s="20">
        <v>2.3</v>
      </c>
      <c r="U24" s="20">
        <v>7.9</v>
      </c>
      <c r="V24" s="20">
        <v>20</v>
      </c>
      <c r="W24" s="15">
        <v>0.8923611111111112</v>
      </c>
      <c r="X24" s="22" t="s">
        <v>312</v>
      </c>
    </row>
    <row r="25" spans="2:24" ht="13.5">
      <c r="B25" s="18"/>
      <c r="C25" s="19">
        <v>14</v>
      </c>
      <c r="D25" s="20">
        <v>18.4</v>
      </c>
      <c r="E25" s="20">
        <v>20.4</v>
      </c>
      <c r="F25" s="14">
        <v>0.6333333333333333</v>
      </c>
      <c r="G25" s="20">
        <v>15</v>
      </c>
      <c r="H25" s="15">
        <v>0.9590277777777777</v>
      </c>
      <c r="I25" s="20">
        <v>62.3</v>
      </c>
      <c r="J25" s="20">
        <v>75.2</v>
      </c>
      <c r="K25" s="20">
        <v>48.1</v>
      </c>
      <c r="L25" s="20">
        <v>20.8</v>
      </c>
      <c r="M25" s="20">
        <v>21.9</v>
      </c>
      <c r="N25" s="20">
        <v>19.4</v>
      </c>
      <c r="O25" s="20">
        <v>0</v>
      </c>
      <c r="P25" s="20"/>
      <c r="Q25" s="15"/>
      <c r="R25" s="20">
        <v>4.4</v>
      </c>
      <c r="S25" s="21">
        <v>11.52</v>
      </c>
      <c r="T25" s="20">
        <v>2.5</v>
      </c>
      <c r="U25" s="20">
        <v>4.7</v>
      </c>
      <c r="V25" s="20">
        <v>14.6</v>
      </c>
      <c r="W25" s="15">
        <v>0.1763888888888889</v>
      </c>
      <c r="X25" s="22" t="s">
        <v>313</v>
      </c>
    </row>
    <row r="26" spans="2:24" ht="13.5">
      <c r="B26" s="18"/>
      <c r="C26" s="19">
        <v>15</v>
      </c>
      <c r="D26" s="20">
        <v>15.2</v>
      </c>
      <c r="E26" s="20">
        <v>20.9</v>
      </c>
      <c r="F26" s="14">
        <v>0.5833333333333334</v>
      </c>
      <c r="G26" s="20">
        <v>10.2</v>
      </c>
      <c r="H26" s="15">
        <v>0.27569444444444446</v>
      </c>
      <c r="I26" s="20">
        <v>73.8</v>
      </c>
      <c r="J26" s="20">
        <v>93.3</v>
      </c>
      <c r="K26" s="20">
        <v>50.9</v>
      </c>
      <c r="L26" s="20">
        <v>19.6</v>
      </c>
      <c r="M26" s="20">
        <v>21.7</v>
      </c>
      <c r="N26" s="20">
        <v>17.8</v>
      </c>
      <c r="O26" s="20">
        <v>0</v>
      </c>
      <c r="P26" s="20"/>
      <c r="Q26" s="15"/>
      <c r="R26" s="20">
        <v>7.4</v>
      </c>
      <c r="S26" s="21">
        <v>14.66</v>
      </c>
      <c r="T26" s="20">
        <v>1.2</v>
      </c>
      <c r="U26" s="20">
        <v>3</v>
      </c>
      <c r="V26" s="20">
        <v>6.5</v>
      </c>
      <c r="W26" s="15">
        <v>0.5458333333333333</v>
      </c>
      <c r="X26" s="22" t="s">
        <v>314</v>
      </c>
    </row>
    <row r="27" spans="2:24" ht="13.5">
      <c r="B27" s="40" t="s">
        <v>26</v>
      </c>
      <c r="C27" s="23" t="s">
        <v>23</v>
      </c>
      <c r="D27" s="13">
        <f>SUM(D22:D26)</f>
        <v>94.3</v>
      </c>
      <c r="E27" s="13">
        <f>SUM(E22:E26)</f>
        <v>116.9</v>
      </c>
      <c r="F27" s="24"/>
      <c r="G27" s="13">
        <f>SUM(G22:G26)</f>
        <v>74.4</v>
      </c>
      <c r="H27" s="25"/>
      <c r="I27" s="13">
        <f aca="true" t="shared" si="6" ref="I27:P27">SUM(I22:I26)</f>
        <v>382</v>
      </c>
      <c r="J27" s="13">
        <f t="shared" si="6"/>
        <v>457</v>
      </c>
      <c r="K27" s="13">
        <f t="shared" si="6"/>
        <v>273.3</v>
      </c>
      <c r="L27" s="13">
        <f t="shared" si="6"/>
        <v>106.5</v>
      </c>
      <c r="M27" s="13">
        <f t="shared" si="6"/>
        <v>115.50000000000001</v>
      </c>
      <c r="N27" s="13">
        <f t="shared" si="6"/>
        <v>98.99999999999999</v>
      </c>
      <c r="O27" s="13">
        <f t="shared" si="6"/>
        <v>62.5</v>
      </c>
      <c r="P27" s="13">
        <f t="shared" si="6"/>
        <v>8</v>
      </c>
      <c r="Q27" s="25"/>
      <c r="R27" s="13">
        <f>SUM(R22:R26)</f>
        <v>19</v>
      </c>
      <c r="S27" s="16">
        <f>SUM(S22:S26)</f>
        <v>54.41</v>
      </c>
      <c r="T27" s="13">
        <f>SUM(T22:T26)</f>
        <v>7.8</v>
      </c>
      <c r="U27" s="13">
        <f>SUM(U22:U26)</f>
        <v>20.6</v>
      </c>
      <c r="V27" s="13">
        <f>SUM(V22:V26)</f>
        <v>51</v>
      </c>
      <c r="W27" s="25"/>
      <c r="X27" s="17"/>
    </row>
    <row r="28" spans="2:24" ht="13.5">
      <c r="B28" s="41"/>
      <c r="C28" s="26" t="s">
        <v>3</v>
      </c>
      <c r="D28" s="27">
        <f>AVERAGE(D22:D26)</f>
        <v>18.86</v>
      </c>
      <c r="E28" s="27">
        <f>AVERAGE(E22:E26)</f>
        <v>23.380000000000003</v>
      </c>
      <c r="F28" s="28"/>
      <c r="G28" s="27">
        <f>AVERAGE(G22:G26)</f>
        <v>14.88</v>
      </c>
      <c r="H28" s="29"/>
      <c r="I28" s="27">
        <f aca="true" t="shared" si="7" ref="I28:N28">AVERAGE(I22:I26)</f>
        <v>76.4</v>
      </c>
      <c r="J28" s="27">
        <f t="shared" si="7"/>
        <v>91.4</v>
      </c>
      <c r="K28" s="27">
        <f t="shared" si="7"/>
        <v>54.660000000000004</v>
      </c>
      <c r="L28" s="27">
        <f t="shared" si="7"/>
        <v>21.3</v>
      </c>
      <c r="M28" s="27">
        <f t="shared" si="7"/>
        <v>23.1</v>
      </c>
      <c r="N28" s="27">
        <f t="shared" si="7"/>
        <v>19.799999999999997</v>
      </c>
      <c r="O28" s="30"/>
      <c r="P28" s="30"/>
      <c r="Q28" s="29"/>
      <c r="R28" s="30"/>
      <c r="S28" s="31">
        <f>AVERAGE(S22:S26)</f>
        <v>10.882</v>
      </c>
      <c r="T28" s="27">
        <f>AVERAGE(T22:T26)</f>
        <v>1.56</v>
      </c>
      <c r="U28" s="27">
        <f>AVERAGE(U22:U26)</f>
        <v>4.12</v>
      </c>
      <c r="V28" s="27">
        <f>AVERAGE(V22:V26)</f>
        <v>10.2</v>
      </c>
      <c r="W28" s="29"/>
      <c r="X28" s="32"/>
    </row>
    <row r="29" spans="2:24" ht="13.5">
      <c r="B29" s="18"/>
      <c r="C29" s="19">
        <v>16</v>
      </c>
      <c r="D29" s="13">
        <v>15.9</v>
      </c>
      <c r="E29" s="13">
        <v>22.1</v>
      </c>
      <c r="F29" s="14">
        <v>0.6354166666666666</v>
      </c>
      <c r="G29" s="13">
        <v>11.5</v>
      </c>
      <c r="H29" s="15">
        <v>0.26180555555555557</v>
      </c>
      <c r="I29" s="13">
        <v>76</v>
      </c>
      <c r="J29" s="13">
        <v>94.7</v>
      </c>
      <c r="K29" s="13">
        <v>45.8</v>
      </c>
      <c r="L29" s="13">
        <v>19.7</v>
      </c>
      <c r="M29" s="13">
        <v>22.5</v>
      </c>
      <c r="N29" s="13">
        <v>17.6</v>
      </c>
      <c r="O29" s="13">
        <v>0</v>
      </c>
      <c r="P29" s="13"/>
      <c r="Q29" s="15"/>
      <c r="R29" s="13">
        <v>8.2</v>
      </c>
      <c r="S29" s="16">
        <v>18.07</v>
      </c>
      <c r="T29" s="13">
        <v>1.3</v>
      </c>
      <c r="U29" s="13">
        <v>4.4</v>
      </c>
      <c r="V29" s="13">
        <v>7.3</v>
      </c>
      <c r="W29" s="15">
        <v>0.5284722222222222</v>
      </c>
      <c r="X29" s="17" t="s">
        <v>315</v>
      </c>
    </row>
    <row r="30" spans="2:24" ht="13.5">
      <c r="B30" s="18"/>
      <c r="C30" s="19">
        <v>17</v>
      </c>
      <c r="D30" s="20">
        <v>15.7</v>
      </c>
      <c r="E30" s="20">
        <v>20.8</v>
      </c>
      <c r="F30" s="14">
        <v>0.5819444444444445</v>
      </c>
      <c r="G30" s="20">
        <v>12</v>
      </c>
      <c r="H30" s="15">
        <v>0.8291666666666666</v>
      </c>
      <c r="I30" s="20">
        <v>66.8</v>
      </c>
      <c r="J30" s="20">
        <v>93.1</v>
      </c>
      <c r="K30" s="20">
        <v>42.1</v>
      </c>
      <c r="L30" s="20">
        <v>19.2</v>
      </c>
      <c r="M30" s="20">
        <v>21.2</v>
      </c>
      <c r="N30" s="20">
        <v>17.6</v>
      </c>
      <c r="O30" s="20">
        <v>0</v>
      </c>
      <c r="P30" s="20"/>
      <c r="Q30" s="15"/>
      <c r="R30" s="20">
        <v>7.1</v>
      </c>
      <c r="S30" s="21">
        <v>14.89</v>
      </c>
      <c r="T30" s="20">
        <v>1.4</v>
      </c>
      <c r="U30" s="20">
        <v>3.7</v>
      </c>
      <c r="V30" s="20">
        <v>9.7</v>
      </c>
      <c r="W30" s="15">
        <v>0.4763888888888889</v>
      </c>
      <c r="X30" s="22" t="s">
        <v>316</v>
      </c>
    </row>
    <row r="31" spans="2:24" ht="13.5">
      <c r="B31" s="18"/>
      <c r="C31" s="19">
        <v>18</v>
      </c>
      <c r="D31" s="20">
        <v>14.3</v>
      </c>
      <c r="E31" s="20">
        <v>21.9</v>
      </c>
      <c r="F31" s="14">
        <v>0.6229166666666667</v>
      </c>
      <c r="G31" s="20">
        <v>8.6</v>
      </c>
      <c r="H31" s="15">
        <v>0.27152777777777776</v>
      </c>
      <c r="I31" s="20">
        <v>68.3</v>
      </c>
      <c r="J31" s="20">
        <v>89.4</v>
      </c>
      <c r="K31" s="20">
        <v>34.4</v>
      </c>
      <c r="L31" s="20">
        <v>18.6</v>
      </c>
      <c r="M31" s="20">
        <v>21.4</v>
      </c>
      <c r="N31" s="20">
        <v>16.3</v>
      </c>
      <c r="O31" s="20">
        <v>0</v>
      </c>
      <c r="P31" s="20"/>
      <c r="Q31" s="15"/>
      <c r="R31" s="20">
        <v>9.5</v>
      </c>
      <c r="S31" s="21">
        <v>18.41</v>
      </c>
      <c r="T31" s="20">
        <v>1.2</v>
      </c>
      <c r="U31" s="20">
        <v>3.4</v>
      </c>
      <c r="V31" s="20">
        <v>7.2</v>
      </c>
      <c r="W31" s="15">
        <v>0.5833333333333334</v>
      </c>
      <c r="X31" s="22" t="s">
        <v>317</v>
      </c>
    </row>
    <row r="32" spans="2:24" ht="13.5">
      <c r="B32" s="18"/>
      <c r="C32" s="19">
        <v>19</v>
      </c>
      <c r="D32" s="20">
        <v>16.1</v>
      </c>
      <c r="E32" s="20">
        <v>22.9</v>
      </c>
      <c r="F32" s="14">
        <v>0.6270833333333333</v>
      </c>
      <c r="G32" s="20">
        <v>9.5</v>
      </c>
      <c r="H32" s="15">
        <v>0.2333333333333333</v>
      </c>
      <c r="I32" s="20">
        <v>70.6</v>
      </c>
      <c r="J32" s="20">
        <v>89.9</v>
      </c>
      <c r="K32" s="20">
        <v>42.2</v>
      </c>
      <c r="L32" s="20">
        <v>18.8</v>
      </c>
      <c r="M32" s="20">
        <v>21.7</v>
      </c>
      <c r="N32" s="20">
        <v>16.1</v>
      </c>
      <c r="O32" s="20">
        <v>0</v>
      </c>
      <c r="P32" s="20"/>
      <c r="Q32" s="15"/>
      <c r="R32" s="20">
        <v>9</v>
      </c>
      <c r="S32" s="21">
        <v>18.61</v>
      </c>
      <c r="T32" s="20">
        <v>1</v>
      </c>
      <c r="U32" s="20">
        <v>2.6</v>
      </c>
      <c r="V32" s="20">
        <v>4.7</v>
      </c>
      <c r="W32" s="15">
        <v>0.5840277777777778</v>
      </c>
      <c r="X32" s="22" t="s">
        <v>318</v>
      </c>
    </row>
    <row r="33" spans="2:24" ht="13.5">
      <c r="B33" s="18"/>
      <c r="C33" s="19">
        <v>20</v>
      </c>
      <c r="D33" s="20">
        <v>19.1</v>
      </c>
      <c r="E33" s="20">
        <v>21.9</v>
      </c>
      <c r="F33" s="14">
        <v>0.6340277777777777</v>
      </c>
      <c r="G33" s="20">
        <v>16.4</v>
      </c>
      <c r="H33" s="15">
        <v>0.08541666666666665</v>
      </c>
      <c r="I33" s="20">
        <v>85.3</v>
      </c>
      <c r="J33" s="20">
        <v>97</v>
      </c>
      <c r="K33" s="20">
        <v>66</v>
      </c>
      <c r="L33" s="20">
        <v>19.6</v>
      </c>
      <c r="M33" s="20">
        <v>20.5</v>
      </c>
      <c r="N33" s="20">
        <v>18.8</v>
      </c>
      <c r="O33" s="20">
        <v>5</v>
      </c>
      <c r="P33" s="20">
        <v>2.5</v>
      </c>
      <c r="Q33" s="15">
        <v>0.7083333333333334</v>
      </c>
      <c r="R33" s="20">
        <v>0</v>
      </c>
      <c r="S33" s="21">
        <v>3.3</v>
      </c>
      <c r="T33" s="20">
        <v>1.1</v>
      </c>
      <c r="U33" s="20">
        <v>2.6</v>
      </c>
      <c r="V33" s="20">
        <v>6.7</v>
      </c>
      <c r="W33" s="15">
        <v>0.27569444444444446</v>
      </c>
      <c r="X33" s="22" t="s">
        <v>319</v>
      </c>
    </row>
    <row r="34" spans="2:24" ht="13.5">
      <c r="B34" s="40" t="s">
        <v>27</v>
      </c>
      <c r="C34" s="23" t="s">
        <v>23</v>
      </c>
      <c r="D34" s="13">
        <f>SUM(D29:D33)</f>
        <v>81.10000000000001</v>
      </c>
      <c r="E34" s="13">
        <f>SUM(E29:E33)</f>
        <v>109.60000000000002</v>
      </c>
      <c r="F34" s="24"/>
      <c r="G34" s="13">
        <f>SUM(G29:G33)</f>
        <v>58</v>
      </c>
      <c r="H34" s="25"/>
      <c r="I34" s="13">
        <f aca="true" t="shared" si="8" ref="I34:P34">SUM(I29:I33)</f>
        <v>367.00000000000006</v>
      </c>
      <c r="J34" s="13">
        <f t="shared" si="8"/>
        <v>464.1</v>
      </c>
      <c r="K34" s="13">
        <f t="shared" si="8"/>
        <v>230.5</v>
      </c>
      <c r="L34" s="13">
        <f t="shared" si="8"/>
        <v>95.9</v>
      </c>
      <c r="M34" s="13">
        <f t="shared" si="8"/>
        <v>107.3</v>
      </c>
      <c r="N34" s="13">
        <f t="shared" si="8"/>
        <v>86.39999999999999</v>
      </c>
      <c r="O34" s="13">
        <f t="shared" si="8"/>
        <v>5</v>
      </c>
      <c r="P34" s="13">
        <f t="shared" si="8"/>
        <v>2.5</v>
      </c>
      <c r="Q34" s="25"/>
      <c r="R34" s="13">
        <f>SUM(R29:R33)</f>
        <v>33.8</v>
      </c>
      <c r="S34" s="16">
        <f>SUM(S29:S33)</f>
        <v>73.28</v>
      </c>
      <c r="T34" s="13">
        <f>SUM(T29:T33)</f>
        <v>6</v>
      </c>
      <c r="U34" s="13">
        <f>SUM(U29:U33)</f>
        <v>16.700000000000003</v>
      </c>
      <c r="V34" s="13">
        <f>SUM(V29:V33)</f>
        <v>35.6</v>
      </c>
      <c r="W34" s="25"/>
      <c r="X34" s="17"/>
    </row>
    <row r="35" spans="2:24" ht="13.5">
      <c r="B35" s="41"/>
      <c r="C35" s="26" t="s">
        <v>3</v>
      </c>
      <c r="D35" s="27">
        <f>AVERAGE(D29:D33)</f>
        <v>16.220000000000002</v>
      </c>
      <c r="E35" s="27">
        <f>AVERAGE(E29:E33)</f>
        <v>21.920000000000005</v>
      </c>
      <c r="F35" s="28"/>
      <c r="G35" s="27">
        <f>AVERAGE(G29:G33)</f>
        <v>11.6</v>
      </c>
      <c r="H35" s="29"/>
      <c r="I35" s="27">
        <f aca="true" t="shared" si="9" ref="I35:N35">AVERAGE(I29:I33)</f>
        <v>73.4</v>
      </c>
      <c r="J35" s="27">
        <f t="shared" si="9"/>
        <v>92.82000000000001</v>
      </c>
      <c r="K35" s="27">
        <f t="shared" si="9"/>
        <v>46.1</v>
      </c>
      <c r="L35" s="27">
        <f t="shared" si="9"/>
        <v>19.18</v>
      </c>
      <c r="M35" s="27">
        <f t="shared" si="9"/>
        <v>21.46</v>
      </c>
      <c r="N35" s="27">
        <f t="shared" si="9"/>
        <v>17.279999999999998</v>
      </c>
      <c r="O35" s="30"/>
      <c r="P35" s="30"/>
      <c r="Q35" s="29"/>
      <c r="R35" s="30"/>
      <c r="S35" s="31">
        <f>AVERAGE(S29:S33)</f>
        <v>14.656</v>
      </c>
      <c r="T35" s="27">
        <f>AVERAGE(T29:T33)</f>
        <v>1.2</v>
      </c>
      <c r="U35" s="27">
        <f>AVERAGE(U29:U33)</f>
        <v>3.3400000000000007</v>
      </c>
      <c r="V35" s="27">
        <f>AVERAGE(V29:V33)</f>
        <v>7.12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175.4</v>
      </c>
      <c r="E36" s="13">
        <f>SUM(E22:E26,E29:E33)</f>
        <v>226.50000000000003</v>
      </c>
      <c r="F36" s="24"/>
      <c r="G36" s="13">
        <f>SUM(G22:G26,G29:G33)</f>
        <v>132.4</v>
      </c>
      <c r="H36" s="25"/>
      <c r="I36" s="13">
        <f aca="true" t="shared" si="10" ref="I36:P36">SUM(I22:I26,I29:I33)</f>
        <v>748.9999999999999</v>
      </c>
      <c r="J36" s="13">
        <f t="shared" si="10"/>
        <v>921.1</v>
      </c>
      <c r="K36" s="13">
        <f t="shared" si="10"/>
        <v>503.8</v>
      </c>
      <c r="L36" s="13">
        <f t="shared" si="10"/>
        <v>202.4</v>
      </c>
      <c r="M36" s="13">
        <f t="shared" si="10"/>
        <v>222.79999999999998</v>
      </c>
      <c r="N36" s="13">
        <f t="shared" si="10"/>
        <v>185.4</v>
      </c>
      <c r="O36" s="13">
        <f t="shared" si="10"/>
        <v>67.5</v>
      </c>
      <c r="P36" s="13">
        <f t="shared" si="10"/>
        <v>10.5</v>
      </c>
      <c r="Q36" s="25"/>
      <c r="R36" s="13">
        <f>SUM(R22:R26,R29:R33)</f>
        <v>52.8</v>
      </c>
      <c r="S36" s="16">
        <f>SUM(S22:S26,S29:S33)</f>
        <v>127.68999999999998</v>
      </c>
      <c r="T36" s="13">
        <f>SUM(T22:T26,T29:T33)</f>
        <v>13.799999999999999</v>
      </c>
      <c r="U36" s="13">
        <f>SUM(U22:U26,U29:U33)</f>
        <v>37.300000000000004</v>
      </c>
      <c r="V36" s="13">
        <f>SUM(V22:V26,V29:V33)</f>
        <v>86.60000000000001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17.54</v>
      </c>
      <c r="E37" s="27">
        <f>AVERAGE(E22:E26,E29:E33)</f>
        <v>22.650000000000002</v>
      </c>
      <c r="F37" s="28"/>
      <c r="G37" s="27">
        <f>AVERAGE(G22:G26,G29:G33)</f>
        <v>13.24</v>
      </c>
      <c r="H37" s="29"/>
      <c r="I37" s="27">
        <f aca="true" t="shared" si="11" ref="I37:N37">AVERAGE(I22:I26,I29:I33)</f>
        <v>74.89999999999999</v>
      </c>
      <c r="J37" s="27">
        <f t="shared" si="11"/>
        <v>92.11</v>
      </c>
      <c r="K37" s="27">
        <f t="shared" si="11"/>
        <v>50.38</v>
      </c>
      <c r="L37" s="27">
        <f t="shared" si="11"/>
        <v>20.240000000000002</v>
      </c>
      <c r="M37" s="27">
        <f t="shared" si="11"/>
        <v>22.279999999999998</v>
      </c>
      <c r="N37" s="27">
        <f t="shared" si="11"/>
        <v>18.54</v>
      </c>
      <c r="O37" s="30"/>
      <c r="P37" s="30"/>
      <c r="Q37" s="29"/>
      <c r="R37" s="30"/>
      <c r="S37" s="31">
        <f>AVERAGE(S22:S26,S29:S33)</f>
        <v>12.768999999999998</v>
      </c>
      <c r="T37" s="27">
        <f>AVERAGE(T22:T26,T29:T33)</f>
        <v>1.38</v>
      </c>
      <c r="U37" s="27">
        <f>AVERAGE(U22:U26,U29:U33)</f>
        <v>3.7300000000000004</v>
      </c>
      <c r="V37" s="27">
        <f>AVERAGE(V22:V26,V29:V33)</f>
        <v>8.66</v>
      </c>
      <c r="W37" s="29"/>
      <c r="X37" s="32"/>
    </row>
    <row r="38" spans="2:24" ht="13.5">
      <c r="B38" s="18"/>
      <c r="C38" s="19">
        <v>21</v>
      </c>
      <c r="D38" s="13">
        <v>20.8</v>
      </c>
      <c r="E38" s="13">
        <v>25.9</v>
      </c>
      <c r="F38" s="14">
        <v>0.6138888888888888</v>
      </c>
      <c r="G38" s="13">
        <v>16.8</v>
      </c>
      <c r="H38" s="15">
        <v>0.2743055555555555</v>
      </c>
      <c r="I38" s="13">
        <v>86.1</v>
      </c>
      <c r="J38" s="13">
        <v>97.6</v>
      </c>
      <c r="K38" s="13">
        <v>60.6</v>
      </c>
      <c r="L38" s="13">
        <v>20.6</v>
      </c>
      <c r="M38" s="13">
        <v>23</v>
      </c>
      <c r="N38" s="13">
        <v>18.8</v>
      </c>
      <c r="O38" s="13">
        <v>0.5</v>
      </c>
      <c r="P38" s="13">
        <v>0.5</v>
      </c>
      <c r="Q38" s="15">
        <v>0.9583333333333334</v>
      </c>
      <c r="R38" s="13">
        <v>7</v>
      </c>
      <c r="S38" s="16">
        <v>12.8</v>
      </c>
      <c r="T38" s="13">
        <v>1.1</v>
      </c>
      <c r="U38" s="13">
        <v>2.7</v>
      </c>
      <c r="V38" s="13">
        <v>6</v>
      </c>
      <c r="W38" s="15">
        <v>0.5458333333333333</v>
      </c>
      <c r="X38" s="17" t="s">
        <v>320</v>
      </c>
    </row>
    <row r="39" spans="2:24" ht="13.5">
      <c r="B39" s="18"/>
      <c r="C39" s="19">
        <v>22</v>
      </c>
      <c r="D39" s="20">
        <v>18.9</v>
      </c>
      <c r="E39" s="20">
        <v>22.3</v>
      </c>
      <c r="F39" s="14">
        <v>0.4215277777777778</v>
      </c>
      <c r="G39" s="20">
        <v>14.9</v>
      </c>
      <c r="H39" s="15">
        <v>0.9229166666666666</v>
      </c>
      <c r="I39" s="20">
        <v>88.6</v>
      </c>
      <c r="J39" s="20">
        <v>98.1</v>
      </c>
      <c r="K39" s="20">
        <v>76.2</v>
      </c>
      <c r="L39" s="20">
        <v>21</v>
      </c>
      <c r="M39" s="20">
        <v>22.2</v>
      </c>
      <c r="N39" s="20">
        <v>19.7</v>
      </c>
      <c r="O39" s="20">
        <v>5</v>
      </c>
      <c r="P39" s="20">
        <v>3</v>
      </c>
      <c r="Q39" s="15">
        <v>0.75</v>
      </c>
      <c r="R39" s="20">
        <v>0.5</v>
      </c>
      <c r="S39" s="21">
        <v>5.2</v>
      </c>
      <c r="T39" s="20">
        <v>1.1</v>
      </c>
      <c r="U39" s="20">
        <v>3.1</v>
      </c>
      <c r="V39" s="20">
        <v>8.3</v>
      </c>
      <c r="W39" s="15">
        <v>0.09722222222222222</v>
      </c>
      <c r="X39" s="22" t="s">
        <v>321</v>
      </c>
    </row>
    <row r="40" spans="2:24" ht="13.5">
      <c r="B40" s="18"/>
      <c r="C40" s="19">
        <v>23</v>
      </c>
      <c r="D40" s="20">
        <v>15.9</v>
      </c>
      <c r="E40" s="20">
        <v>20.7</v>
      </c>
      <c r="F40" s="14">
        <v>0.6486111111111111</v>
      </c>
      <c r="G40" s="20">
        <v>11.5</v>
      </c>
      <c r="H40" s="15">
        <v>0.9395833333333333</v>
      </c>
      <c r="I40" s="20">
        <v>71.9</v>
      </c>
      <c r="J40" s="20">
        <v>93.9</v>
      </c>
      <c r="K40" s="20">
        <v>49.1</v>
      </c>
      <c r="L40" s="20">
        <v>19.7</v>
      </c>
      <c r="M40" s="20">
        <v>21.7</v>
      </c>
      <c r="N40" s="20">
        <v>18.4</v>
      </c>
      <c r="O40" s="20">
        <v>0</v>
      </c>
      <c r="P40" s="20"/>
      <c r="Q40" s="15"/>
      <c r="R40" s="20">
        <v>8.3</v>
      </c>
      <c r="S40" s="21">
        <v>15.63</v>
      </c>
      <c r="T40" s="20">
        <v>1.3</v>
      </c>
      <c r="U40" s="20">
        <v>2.7</v>
      </c>
      <c r="V40" s="20">
        <v>7.3</v>
      </c>
      <c r="W40" s="15">
        <v>0.5013888888888889</v>
      </c>
      <c r="X40" s="22" t="s">
        <v>322</v>
      </c>
    </row>
    <row r="41" spans="2:24" ht="13.5">
      <c r="B41" s="18"/>
      <c r="C41" s="19">
        <v>24</v>
      </c>
      <c r="D41" s="20">
        <v>15.7</v>
      </c>
      <c r="E41" s="20">
        <v>23.4</v>
      </c>
      <c r="F41" s="14">
        <v>0.5861111111111111</v>
      </c>
      <c r="G41" s="20">
        <v>10.4</v>
      </c>
      <c r="H41" s="15">
        <v>0.2611111111111111</v>
      </c>
      <c r="I41" s="20">
        <v>77</v>
      </c>
      <c r="J41" s="20">
        <v>94.6</v>
      </c>
      <c r="K41" s="20">
        <v>44.5</v>
      </c>
      <c r="L41" s="20">
        <v>19</v>
      </c>
      <c r="M41" s="20">
        <v>21.9</v>
      </c>
      <c r="N41" s="20">
        <v>16.8</v>
      </c>
      <c r="O41" s="20">
        <v>0</v>
      </c>
      <c r="P41" s="20"/>
      <c r="Q41" s="15"/>
      <c r="R41" s="20">
        <v>9.2</v>
      </c>
      <c r="S41" s="21">
        <v>17.91</v>
      </c>
      <c r="T41" s="20">
        <v>1.3</v>
      </c>
      <c r="U41" s="20">
        <v>2.7</v>
      </c>
      <c r="V41" s="20">
        <v>5.1</v>
      </c>
      <c r="W41" s="15">
        <v>0.6020833333333333</v>
      </c>
      <c r="X41" s="22" t="s">
        <v>323</v>
      </c>
    </row>
    <row r="42" spans="2:24" ht="13.5">
      <c r="B42" s="18"/>
      <c r="C42" s="19">
        <v>25</v>
      </c>
      <c r="D42" s="20">
        <v>17</v>
      </c>
      <c r="E42" s="20">
        <v>23.7</v>
      </c>
      <c r="F42" s="14">
        <v>0.6201388888888889</v>
      </c>
      <c r="G42" s="20">
        <v>12</v>
      </c>
      <c r="H42" s="15">
        <v>0.18472222222222223</v>
      </c>
      <c r="I42" s="20">
        <v>75</v>
      </c>
      <c r="J42" s="20">
        <v>93.2</v>
      </c>
      <c r="K42" s="20">
        <v>45.1</v>
      </c>
      <c r="L42" s="20">
        <v>19.1</v>
      </c>
      <c r="M42" s="20">
        <v>21.5</v>
      </c>
      <c r="N42" s="20">
        <v>17.1</v>
      </c>
      <c r="O42" s="20">
        <v>0</v>
      </c>
      <c r="P42" s="20"/>
      <c r="Q42" s="15"/>
      <c r="R42" s="20">
        <v>7.5</v>
      </c>
      <c r="S42" s="21">
        <v>14.83</v>
      </c>
      <c r="T42" s="20">
        <v>1.2</v>
      </c>
      <c r="U42" s="20">
        <v>2.8</v>
      </c>
      <c r="V42" s="20">
        <v>4.7</v>
      </c>
      <c r="W42" s="15">
        <v>0.5340277777777778</v>
      </c>
      <c r="X42" s="22" t="s">
        <v>323</v>
      </c>
    </row>
    <row r="43" spans="2:24" ht="13.5">
      <c r="B43" s="40" t="s">
        <v>29</v>
      </c>
      <c r="C43" s="23" t="s">
        <v>23</v>
      </c>
      <c r="D43" s="13">
        <f>SUM(D38:D42)</f>
        <v>88.3</v>
      </c>
      <c r="E43" s="13">
        <f>SUM(E38:E42)</f>
        <v>116.00000000000001</v>
      </c>
      <c r="F43" s="24"/>
      <c r="G43" s="13">
        <f>SUM(G38:G42)</f>
        <v>65.6</v>
      </c>
      <c r="H43" s="25"/>
      <c r="I43" s="13">
        <f aca="true" t="shared" si="12" ref="I43:P43">SUM(I38:I42)</f>
        <v>398.6</v>
      </c>
      <c r="J43" s="13">
        <f t="shared" si="12"/>
        <v>477.40000000000003</v>
      </c>
      <c r="K43" s="13">
        <f t="shared" si="12"/>
        <v>275.5</v>
      </c>
      <c r="L43" s="13">
        <f t="shared" si="12"/>
        <v>99.4</v>
      </c>
      <c r="M43" s="13">
        <f t="shared" si="12"/>
        <v>110.30000000000001</v>
      </c>
      <c r="N43" s="13">
        <f t="shared" si="12"/>
        <v>90.80000000000001</v>
      </c>
      <c r="O43" s="13">
        <f t="shared" si="12"/>
        <v>5.5</v>
      </c>
      <c r="P43" s="13">
        <f t="shared" si="12"/>
        <v>3.5</v>
      </c>
      <c r="Q43" s="25"/>
      <c r="R43" s="13">
        <f>SUM(R38:R42)</f>
        <v>32.5</v>
      </c>
      <c r="S43" s="16">
        <f>SUM(S38:S42)</f>
        <v>66.37</v>
      </c>
      <c r="T43" s="13">
        <f>SUM(T38:T42)</f>
        <v>6</v>
      </c>
      <c r="U43" s="13">
        <f>SUM(U38:U42)</f>
        <v>14</v>
      </c>
      <c r="V43" s="13">
        <f>SUM(V38:V42)</f>
        <v>31.400000000000002</v>
      </c>
      <c r="W43" s="25"/>
      <c r="X43" s="17"/>
    </row>
    <row r="44" spans="2:24" ht="13.5">
      <c r="B44" s="41"/>
      <c r="C44" s="26" t="s">
        <v>3</v>
      </c>
      <c r="D44" s="27">
        <f>AVERAGE(D38:D42)</f>
        <v>17.66</v>
      </c>
      <c r="E44" s="27">
        <f>AVERAGE(E38:E42)</f>
        <v>23.200000000000003</v>
      </c>
      <c r="F44" s="28"/>
      <c r="G44" s="27">
        <f>AVERAGE(G38:G42)</f>
        <v>13.12</v>
      </c>
      <c r="H44" s="29"/>
      <c r="I44" s="27">
        <f aca="true" t="shared" si="13" ref="I44:N44">AVERAGE(I38:I42)</f>
        <v>79.72</v>
      </c>
      <c r="J44" s="27">
        <f t="shared" si="13"/>
        <v>95.48</v>
      </c>
      <c r="K44" s="27">
        <f t="shared" si="13"/>
        <v>55.1</v>
      </c>
      <c r="L44" s="27">
        <f t="shared" si="13"/>
        <v>19.880000000000003</v>
      </c>
      <c r="M44" s="27">
        <f t="shared" si="13"/>
        <v>22.060000000000002</v>
      </c>
      <c r="N44" s="27">
        <f t="shared" si="13"/>
        <v>18.160000000000004</v>
      </c>
      <c r="O44" s="30"/>
      <c r="P44" s="30"/>
      <c r="Q44" s="29"/>
      <c r="R44" s="30"/>
      <c r="S44" s="31">
        <f>AVERAGE(S38:S42)</f>
        <v>13.274000000000001</v>
      </c>
      <c r="T44" s="27">
        <f>AVERAGE(T38:T42)</f>
        <v>1.2</v>
      </c>
      <c r="U44" s="27">
        <f>AVERAGE(U38:U42)</f>
        <v>2.8</v>
      </c>
      <c r="V44" s="27">
        <f>AVERAGE(V38:V42)</f>
        <v>6.28</v>
      </c>
      <c r="W44" s="29"/>
      <c r="X44" s="32"/>
    </row>
    <row r="45" spans="2:24" ht="13.5">
      <c r="B45" s="18"/>
      <c r="C45" s="19">
        <v>26</v>
      </c>
      <c r="D45" s="13">
        <v>18.9</v>
      </c>
      <c r="E45" s="13">
        <v>25.6</v>
      </c>
      <c r="F45" s="14">
        <v>0.5944444444444444</v>
      </c>
      <c r="G45" s="13">
        <v>14.2</v>
      </c>
      <c r="H45" s="15">
        <v>0.2555555555555556</v>
      </c>
      <c r="I45" s="13">
        <v>82</v>
      </c>
      <c r="J45" s="13">
        <v>96</v>
      </c>
      <c r="K45" s="13">
        <v>51.3</v>
      </c>
      <c r="L45" s="13">
        <v>19.9</v>
      </c>
      <c r="M45" s="13">
        <v>22.7</v>
      </c>
      <c r="N45" s="13">
        <v>17.7</v>
      </c>
      <c r="O45" s="13">
        <v>3</v>
      </c>
      <c r="P45" s="13">
        <v>3</v>
      </c>
      <c r="Q45" s="15">
        <v>0.9583333333333334</v>
      </c>
      <c r="R45" s="13">
        <v>9</v>
      </c>
      <c r="S45" s="16">
        <v>16.92</v>
      </c>
      <c r="T45" s="13">
        <v>1.5</v>
      </c>
      <c r="U45" s="13">
        <v>2.7</v>
      </c>
      <c r="V45" s="13">
        <v>4.5</v>
      </c>
      <c r="W45" s="15">
        <v>0.9861111111111112</v>
      </c>
      <c r="X45" s="17" t="s">
        <v>324</v>
      </c>
    </row>
    <row r="46" spans="2:24" ht="13.5">
      <c r="B46" s="18"/>
      <c r="C46" s="19">
        <v>27</v>
      </c>
      <c r="D46" s="20">
        <v>17.6</v>
      </c>
      <c r="E46" s="20">
        <v>22.6</v>
      </c>
      <c r="F46" s="14">
        <v>0.5319444444444444</v>
      </c>
      <c r="G46" s="20">
        <v>12.4</v>
      </c>
      <c r="H46" s="35" t="s">
        <v>77</v>
      </c>
      <c r="I46" s="20">
        <v>78.4</v>
      </c>
      <c r="J46" s="20">
        <v>98.5</v>
      </c>
      <c r="K46" s="20">
        <v>56</v>
      </c>
      <c r="L46" s="20">
        <v>20</v>
      </c>
      <c r="M46" s="20">
        <v>22.1</v>
      </c>
      <c r="N46" s="20">
        <v>18.4</v>
      </c>
      <c r="O46" s="20">
        <v>10</v>
      </c>
      <c r="P46" s="20">
        <v>8.5</v>
      </c>
      <c r="Q46" s="15">
        <v>0.041666666666666664</v>
      </c>
      <c r="R46" s="20">
        <v>4.3</v>
      </c>
      <c r="S46" s="21">
        <v>11.51</v>
      </c>
      <c r="T46" s="20">
        <v>1.6</v>
      </c>
      <c r="U46" s="20">
        <v>5.2</v>
      </c>
      <c r="V46" s="20">
        <v>9.9</v>
      </c>
      <c r="W46" s="15">
        <v>0.5604166666666667</v>
      </c>
      <c r="X46" s="22" t="s">
        <v>325</v>
      </c>
    </row>
    <row r="47" spans="2:24" ht="13.5">
      <c r="B47" s="18"/>
      <c r="C47" s="19">
        <v>28</v>
      </c>
      <c r="D47" s="20">
        <v>13.7</v>
      </c>
      <c r="E47" s="20">
        <v>18.1</v>
      </c>
      <c r="F47" s="14">
        <v>0.5944444444444444</v>
      </c>
      <c r="G47" s="20">
        <v>9</v>
      </c>
      <c r="H47" s="15">
        <v>0.18194444444444444</v>
      </c>
      <c r="I47" s="20">
        <v>54.9</v>
      </c>
      <c r="J47" s="20">
        <v>76</v>
      </c>
      <c r="K47" s="20">
        <v>40.4</v>
      </c>
      <c r="L47" s="20">
        <v>17.7</v>
      </c>
      <c r="M47" s="20">
        <v>19.8</v>
      </c>
      <c r="N47" s="20">
        <v>16</v>
      </c>
      <c r="O47" s="20">
        <v>0</v>
      </c>
      <c r="P47" s="20"/>
      <c r="Q47" s="15"/>
      <c r="R47" s="20">
        <v>9.1</v>
      </c>
      <c r="S47" s="21">
        <v>17.5</v>
      </c>
      <c r="T47" s="20">
        <v>1.6</v>
      </c>
      <c r="U47" s="20">
        <v>3.4</v>
      </c>
      <c r="V47" s="20">
        <v>12.2</v>
      </c>
      <c r="W47" s="15">
        <v>0.6465277777777778</v>
      </c>
      <c r="X47" s="22" t="s">
        <v>326</v>
      </c>
    </row>
    <row r="48" spans="2:24" ht="13.5">
      <c r="B48" s="18"/>
      <c r="C48" s="19">
        <v>29</v>
      </c>
      <c r="D48" s="20">
        <v>11.8</v>
      </c>
      <c r="E48" s="20">
        <v>19.7</v>
      </c>
      <c r="F48" s="14">
        <v>0.5909722222222222</v>
      </c>
      <c r="G48" s="20">
        <v>6.1</v>
      </c>
      <c r="H48" s="15">
        <v>0.2791666666666667</v>
      </c>
      <c r="I48" s="20">
        <v>71.5</v>
      </c>
      <c r="J48" s="20">
        <v>91</v>
      </c>
      <c r="K48" s="20">
        <v>43.3</v>
      </c>
      <c r="L48" s="20">
        <v>16.4</v>
      </c>
      <c r="M48" s="20">
        <v>18.6</v>
      </c>
      <c r="N48" s="20">
        <v>14.6</v>
      </c>
      <c r="O48" s="20">
        <v>0</v>
      </c>
      <c r="P48" s="20"/>
      <c r="Q48" s="15"/>
      <c r="R48" s="20">
        <v>8.3</v>
      </c>
      <c r="S48" s="21">
        <v>14.05</v>
      </c>
      <c r="T48" s="20">
        <v>1.2</v>
      </c>
      <c r="U48" s="20">
        <v>2.7</v>
      </c>
      <c r="V48" s="20">
        <v>7.3</v>
      </c>
      <c r="W48" s="15">
        <v>0.44305555555555554</v>
      </c>
      <c r="X48" s="22" t="s">
        <v>327</v>
      </c>
    </row>
    <row r="49" spans="2:24" ht="13.5">
      <c r="B49" s="18"/>
      <c r="C49" s="19">
        <v>30</v>
      </c>
      <c r="D49" s="20">
        <v>14.6</v>
      </c>
      <c r="E49" s="20">
        <v>21.7</v>
      </c>
      <c r="F49" s="14">
        <v>0.5986111111111111</v>
      </c>
      <c r="G49" s="20">
        <v>9.2</v>
      </c>
      <c r="H49" s="15">
        <v>0.2520833333333333</v>
      </c>
      <c r="I49" s="20">
        <v>73.1</v>
      </c>
      <c r="J49" s="20">
        <v>94.9</v>
      </c>
      <c r="K49" s="20">
        <v>46.7</v>
      </c>
      <c r="L49" s="20">
        <v>16.9</v>
      </c>
      <c r="M49" s="20">
        <v>19.2</v>
      </c>
      <c r="N49" s="20">
        <v>15</v>
      </c>
      <c r="O49" s="20">
        <v>0</v>
      </c>
      <c r="P49" s="20"/>
      <c r="Q49" s="15"/>
      <c r="R49" s="20">
        <v>8.7</v>
      </c>
      <c r="S49" s="21">
        <v>13.7</v>
      </c>
      <c r="T49" s="20">
        <v>1.1</v>
      </c>
      <c r="U49" s="20">
        <v>2.6</v>
      </c>
      <c r="V49" s="20">
        <v>4.4</v>
      </c>
      <c r="W49" s="15">
        <v>0.6090277777777778</v>
      </c>
      <c r="X49" s="22" t="s">
        <v>328</v>
      </c>
    </row>
    <row r="50" spans="2:24" ht="27">
      <c r="B50" s="18"/>
      <c r="C50" s="19">
        <v>31</v>
      </c>
      <c r="D50" s="20">
        <v>17.1</v>
      </c>
      <c r="E50" s="20">
        <v>21.4</v>
      </c>
      <c r="F50" s="14">
        <v>0.5840277777777778</v>
      </c>
      <c r="G50" s="20">
        <v>13.8</v>
      </c>
      <c r="H50" s="15">
        <v>0.003472222222222222</v>
      </c>
      <c r="I50" s="20">
        <v>91.3</v>
      </c>
      <c r="J50" s="20">
        <v>98.1</v>
      </c>
      <c r="K50" s="20">
        <v>76.4</v>
      </c>
      <c r="L50" s="20">
        <v>17.7</v>
      </c>
      <c r="M50" s="20">
        <v>19</v>
      </c>
      <c r="N50" s="20">
        <v>16.6</v>
      </c>
      <c r="O50" s="20">
        <v>1</v>
      </c>
      <c r="P50" s="20">
        <v>0.5</v>
      </c>
      <c r="Q50" s="34" t="s">
        <v>329</v>
      </c>
      <c r="R50" s="20">
        <v>0</v>
      </c>
      <c r="S50" s="21">
        <v>3.57</v>
      </c>
      <c r="T50" s="20">
        <v>0.9</v>
      </c>
      <c r="U50" s="20">
        <v>2.2</v>
      </c>
      <c r="V50" s="20">
        <v>6.2</v>
      </c>
      <c r="W50" s="15">
        <v>0.9916666666666667</v>
      </c>
      <c r="X50" s="22" t="s">
        <v>330</v>
      </c>
    </row>
    <row r="51" spans="2:24" ht="13.5">
      <c r="B51" s="40" t="s">
        <v>30</v>
      </c>
      <c r="C51" s="23" t="s">
        <v>23</v>
      </c>
      <c r="D51" s="13">
        <f>SUM(D45:D50)</f>
        <v>93.69999999999999</v>
      </c>
      <c r="E51" s="13">
        <f>SUM(E45:E50)</f>
        <v>129.10000000000002</v>
      </c>
      <c r="F51" s="24"/>
      <c r="G51" s="13">
        <f>SUM(G45:G50)</f>
        <v>64.7</v>
      </c>
      <c r="H51" s="25"/>
      <c r="I51" s="13">
        <f aca="true" t="shared" si="14" ref="I51:P51">SUM(I45:I50)</f>
        <v>451.2</v>
      </c>
      <c r="J51" s="13">
        <f t="shared" si="14"/>
        <v>554.5</v>
      </c>
      <c r="K51" s="13">
        <f t="shared" si="14"/>
        <v>314.1</v>
      </c>
      <c r="L51" s="13">
        <f t="shared" si="14"/>
        <v>108.60000000000001</v>
      </c>
      <c r="M51" s="13">
        <f t="shared" si="14"/>
        <v>121.39999999999999</v>
      </c>
      <c r="N51" s="13">
        <f t="shared" si="14"/>
        <v>98.29999999999998</v>
      </c>
      <c r="O51" s="13">
        <f t="shared" si="14"/>
        <v>14</v>
      </c>
      <c r="P51" s="13">
        <f t="shared" si="14"/>
        <v>12</v>
      </c>
      <c r="Q51" s="25"/>
      <c r="R51" s="13">
        <f>SUM(R45:R50)</f>
        <v>39.4</v>
      </c>
      <c r="S51" s="16">
        <f>SUM(S45:S50)</f>
        <v>77.25</v>
      </c>
      <c r="T51" s="13">
        <f>SUM(T45:T50)</f>
        <v>7.9</v>
      </c>
      <c r="U51" s="13">
        <f>SUM(U45:U50)</f>
        <v>18.8</v>
      </c>
      <c r="V51" s="13">
        <f>SUM(V45:V50)</f>
        <v>44.5</v>
      </c>
      <c r="W51" s="25"/>
      <c r="X51" s="17"/>
    </row>
    <row r="52" spans="2:24" ht="13.5">
      <c r="B52" s="41"/>
      <c r="C52" s="26" t="s">
        <v>3</v>
      </c>
      <c r="D52" s="27">
        <f>AVERAGE(D45:D50)</f>
        <v>15.616666666666665</v>
      </c>
      <c r="E52" s="27">
        <f>AVERAGE(E45:E50)</f>
        <v>21.51666666666667</v>
      </c>
      <c r="F52" s="28"/>
      <c r="G52" s="27">
        <f>AVERAGE(G45:G50)</f>
        <v>10.783333333333333</v>
      </c>
      <c r="H52" s="29"/>
      <c r="I52" s="27">
        <f aca="true" t="shared" si="15" ref="I52:N52">AVERAGE(I45:I50)</f>
        <v>75.2</v>
      </c>
      <c r="J52" s="27">
        <f t="shared" si="15"/>
        <v>92.41666666666667</v>
      </c>
      <c r="K52" s="27">
        <f t="shared" si="15"/>
        <v>52.35</v>
      </c>
      <c r="L52" s="27">
        <f t="shared" si="15"/>
        <v>18.1</v>
      </c>
      <c r="M52" s="27">
        <f t="shared" si="15"/>
        <v>20.23333333333333</v>
      </c>
      <c r="N52" s="27">
        <f t="shared" si="15"/>
        <v>16.38333333333333</v>
      </c>
      <c r="O52" s="30"/>
      <c r="P52" s="30"/>
      <c r="Q52" s="29"/>
      <c r="R52" s="30"/>
      <c r="S52" s="31">
        <f>AVERAGE(S45:S50)</f>
        <v>12.875</v>
      </c>
      <c r="T52" s="27">
        <f>AVERAGE(T45:T50)</f>
        <v>1.3166666666666667</v>
      </c>
      <c r="U52" s="27">
        <f>AVERAGE(U45:U50)</f>
        <v>3.1333333333333333</v>
      </c>
      <c r="V52" s="27">
        <f>AVERAGE(V45:V50)</f>
        <v>7.416666666666667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181.99999999999997</v>
      </c>
      <c r="E53" s="13">
        <f>SUM(E38:E42,E45:E50)</f>
        <v>245.1</v>
      </c>
      <c r="F53" s="24"/>
      <c r="G53" s="13">
        <f>SUM(G38:G42,G45:G50)</f>
        <v>130.3</v>
      </c>
      <c r="H53" s="25"/>
      <c r="I53" s="13">
        <f aca="true" t="shared" si="16" ref="I53:P53">SUM(I38:I42,I45:I50)</f>
        <v>849.8</v>
      </c>
      <c r="J53" s="13">
        <f t="shared" si="16"/>
        <v>1031.9</v>
      </c>
      <c r="K53" s="13">
        <f t="shared" si="16"/>
        <v>589.6</v>
      </c>
      <c r="L53" s="13">
        <f t="shared" si="16"/>
        <v>208</v>
      </c>
      <c r="M53" s="13">
        <f t="shared" si="16"/>
        <v>231.7</v>
      </c>
      <c r="N53" s="13">
        <f t="shared" si="16"/>
        <v>189.1</v>
      </c>
      <c r="O53" s="13">
        <f t="shared" si="16"/>
        <v>19.5</v>
      </c>
      <c r="P53" s="13">
        <f t="shared" si="16"/>
        <v>15.5</v>
      </c>
      <c r="Q53" s="25"/>
      <c r="R53" s="13">
        <f>SUM(R38:R42,R45:R50)</f>
        <v>71.9</v>
      </c>
      <c r="S53" s="16">
        <f>SUM(S38:S42,S45:S50)</f>
        <v>143.62</v>
      </c>
      <c r="T53" s="13">
        <f>SUM(T38:T42,T45:T50)</f>
        <v>13.899999999999999</v>
      </c>
      <c r="U53" s="13">
        <f>SUM(U38:U42,U45:U50)</f>
        <v>32.8</v>
      </c>
      <c r="V53" s="13">
        <f>SUM(V38:V42,V45:V50)</f>
        <v>75.9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16.545454545454543</v>
      </c>
      <c r="E54" s="27">
        <f>AVERAGE(E38:E42,E45:E50)</f>
        <v>22.28181818181818</v>
      </c>
      <c r="F54" s="28"/>
      <c r="G54" s="27">
        <f>AVERAGE(G38:G42,G45:G50)</f>
        <v>11.845454545454546</v>
      </c>
      <c r="H54" s="29"/>
      <c r="I54" s="27">
        <f aca="true" t="shared" si="17" ref="I54:N54">AVERAGE(I38:I42,I45:I50)</f>
        <v>77.25454545454545</v>
      </c>
      <c r="J54" s="27">
        <f t="shared" si="17"/>
        <v>93.80909090909091</v>
      </c>
      <c r="K54" s="27">
        <f t="shared" si="17"/>
        <v>53.6</v>
      </c>
      <c r="L54" s="27">
        <f t="shared" si="17"/>
        <v>18.90909090909091</v>
      </c>
      <c r="M54" s="27">
        <f t="shared" si="17"/>
        <v>21.063636363636363</v>
      </c>
      <c r="N54" s="27">
        <f t="shared" si="17"/>
        <v>17.19090909090909</v>
      </c>
      <c r="O54" s="30"/>
      <c r="P54" s="30"/>
      <c r="Q54" s="29"/>
      <c r="R54" s="30"/>
      <c r="S54" s="31">
        <f>AVERAGE(S38:S42,S45:S50)</f>
        <v>13.056363636363637</v>
      </c>
      <c r="T54" s="27">
        <f>AVERAGE(T38:T42,T45:T50)</f>
        <v>1.2636363636363634</v>
      </c>
      <c r="U54" s="27">
        <f>AVERAGE(U38:U42,U45:U50)</f>
        <v>2.9818181818181815</v>
      </c>
      <c r="V54" s="27">
        <f>AVERAGE(V38:V42,V45:V50)</f>
        <v>6.9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568.2</v>
      </c>
      <c r="E55" s="13">
        <f>SUM(E6:E10,E13:E17,E22:E26,E29:E33,E38:E42,E45:E50)</f>
        <v>732.1000000000001</v>
      </c>
      <c r="F55" s="24"/>
      <c r="G55" s="13">
        <f>SUM(G6:G10,G13:G17,G22:G26,G29:G33,G38:G42,G45:G50)</f>
        <v>433.69999999999993</v>
      </c>
      <c r="H55" s="25"/>
      <c r="I55" s="13">
        <f aca="true" t="shared" si="18" ref="I55:O55">SUM(I6:I10,I13:I17,I22:I26,I29:I33,I38:I42,I45:I50)</f>
        <v>2361.1</v>
      </c>
      <c r="J55" s="13">
        <f t="shared" si="18"/>
        <v>2870.6</v>
      </c>
      <c r="K55" s="13">
        <f t="shared" si="18"/>
        <v>1664.3999999999999</v>
      </c>
      <c r="L55" s="13">
        <f t="shared" si="18"/>
        <v>645.0000000000002</v>
      </c>
      <c r="M55" s="13">
        <f t="shared" si="18"/>
        <v>710.4000000000001</v>
      </c>
      <c r="N55" s="13">
        <f t="shared" si="18"/>
        <v>592.7</v>
      </c>
      <c r="O55" s="13">
        <f t="shared" si="18"/>
        <v>131</v>
      </c>
      <c r="P55" s="13"/>
      <c r="Q55" s="25"/>
      <c r="R55" s="13">
        <f>SUM(R6:R10,R13:R17,R22:R26,R29:R33,R38:R42,R45:R50)</f>
        <v>172.6</v>
      </c>
      <c r="S55" s="16">
        <f>SUM(S6:S10,S13:S17,S22:S26,S29:S33,S38:S42,S45:S50)</f>
        <v>402.19</v>
      </c>
      <c r="T55" s="13">
        <f>SUM(T6:T10,T13:T17,T22:T26,T29:T33,T38:T42,T45:T50)</f>
        <v>40.70000000000001</v>
      </c>
      <c r="U55" s="13">
        <f>SUM(U6:U10,U13:U17,U22:U26,U29:U33,U38:U42,U45:U50)</f>
        <v>103.80000000000001</v>
      </c>
      <c r="V55" s="13">
        <f>SUM(V6:V10,V13:V17,V22:V26,V29:V33,V38:V42,V45:V50)</f>
        <v>240.89999999999998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18.32903225806452</v>
      </c>
      <c r="E56" s="27">
        <f>AVERAGE(E6:E10,E13:E17,E22:E26,E29:E33,E38:E42,E45:E50)</f>
        <v>23.61612903225807</v>
      </c>
      <c r="F56" s="28"/>
      <c r="G56" s="27">
        <f>AVERAGE(G6:G10,G13:G17,G22:G26,G29:G33,G38:G42,G45:G50)</f>
        <v>13.99032258064516</v>
      </c>
      <c r="H56" s="29"/>
      <c r="I56" s="27">
        <f aca="true" t="shared" si="19" ref="I56:N56">AVERAGE(I6:I10,I13:I17,I22:I26,I29:I33,I38:I42,I45:I50)</f>
        <v>76.16451612903225</v>
      </c>
      <c r="J56" s="27">
        <f t="shared" si="19"/>
        <v>92.6</v>
      </c>
      <c r="K56" s="27">
        <f t="shared" si="19"/>
        <v>53.69032258064516</v>
      </c>
      <c r="L56" s="27">
        <f t="shared" si="19"/>
        <v>20.806451612903235</v>
      </c>
      <c r="M56" s="27">
        <f t="shared" si="19"/>
        <v>22.916129032258066</v>
      </c>
      <c r="N56" s="27">
        <f t="shared" si="19"/>
        <v>19.11935483870968</v>
      </c>
      <c r="O56" s="30"/>
      <c r="P56" s="30"/>
      <c r="Q56" s="29"/>
      <c r="R56" s="30"/>
      <c r="S56" s="31">
        <f>AVERAGE(S6:S10,S13:S17,S22:S26,S29:S33,S38:S42,S45:S50)</f>
        <v>12.973870967741936</v>
      </c>
      <c r="T56" s="27">
        <f>AVERAGE(T6:T10,T13:T17,T22:T26,T29:T33,T38:T42,T45:T50)</f>
        <v>1.312903225806452</v>
      </c>
      <c r="U56" s="27">
        <f>AVERAGE(U6:U10,U13:U17,U22:U26,U29:U33,U38:U42,U45:U50)</f>
        <v>3.3483870967741938</v>
      </c>
      <c r="V56" s="27">
        <f>AVERAGE(V6:V10,V13:V17,V22:V26,V29:V33,V38:V42,V45:V50)</f>
        <v>7.7709677419354835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4330708661417323" bottom="0.3937007874015748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5" sqref="H45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44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19.2</v>
      </c>
      <c r="E6" s="13">
        <v>21.5</v>
      </c>
      <c r="F6" s="14">
        <v>0.5291666666666667</v>
      </c>
      <c r="G6" s="13">
        <v>17.1</v>
      </c>
      <c r="H6" s="15">
        <v>0.975</v>
      </c>
      <c r="I6" s="13">
        <v>90.2</v>
      </c>
      <c r="J6" s="13">
        <v>99.6</v>
      </c>
      <c r="K6" s="13">
        <v>69.5</v>
      </c>
      <c r="L6" s="13">
        <v>18.8</v>
      </c>
      <c r="M6" s="13">
        <v>19.9</v>
      </c>
      <c r="N6" s="13">
        <v>17.8</v>
      </c>
      <c r="O6" s="13">
        <v>9</v>
      </c>
      <c r="P6" s="13">
        <v>2.5</v>
      </c>
      <c r="Q6" s="15">
        <v>0.7916666666666666</v>
      </c>
      <c r="R6" s="13">
        <v>0</v>
      </c>
      <c r="S6" s="16">
        <v>3.48</v>
      </c>
      <c r="T6" s="13">
        <v>0.9</v>
      </c>
      <c r="U6" s="13">
        <v>3.6</v>
      </c>
      <c r="V6" s="13">
        <v>10.8</v>
      </c>
      <c r="W6" s="15">
        <v>0.1013888888888889</v>
      </c>
      <c r="X6" s="17" t="s">
        <v>330</v>
      </c>
    </row>
    <row r="7" spans="2:24" ht="13.5">
      <c r="B7" s="18"/>
      <c r="C7" s="19">
        <v>2</v>
      </c>
      <c r="D7" s="20">
        <v>18.3</v>
      </c>
      <c r="E7" s="20">
        <v>22.1</v>
      </c>
      <c r="F7" s="14">
        <v>0.4986111111111111</v>
      </c>
      <c r="G7" s="20">
        <v>15.8</v>
      </c>
      <c r="H7" s="35" t="s">
        <v>77</v>
      </c>
      <c r="I7" s="20">
        <v>92.9</v>
      </c>
      <c r="J7" s="20">
        <v>99.9</v>
      </c>
      <c r="K7" s="20">
        <v>65.1</v>
      </c>
      <c r="L7" s="20">
        <v>18.9</v>
      </c>
      <c r="M7" s="20">
        <v>19.9</v>
      </c>
      <c r="N7" s="20">
        <v>17.9</v>
      </c>
      <c r="O7" s="20">
        <v>3.5</v>
      </c>
      <c r="P7" s="20">
        <v>2</v>
      </c>
      <c r="Q7" s="15">
        <v>0.625</v>
      </c>
      <c r="R7" s="20">
        <v>0.1</v>
      </c>
      <c r="S7" s="21">
        <v>3.6</v>
      </c>
      <c r="T7" s="20">
        <v>1.1</v>
      </c>
      <c r="U7" s="20">
        <v>4.2</v>
      </c>
      <c r="V7" s="20">
        <v>10.9</v>
      </c>
      <c r="W7" s="15">
        <v>0.8840277777777777</v>
      </c>
      <c r="X7" s="22" t="s">
        <v>331</v>
      </c>
    </row>
    <row r="8" spans="2:24" ht="13.5">
      <c r="B8" s="18"/>
      <c r="C8" s="19">
        <v>3</v>
      </c>
      <c r="D8" s="20">
        <v>13.7</v>
      </c>
      <c r="E8" s="20">
        <v>16.1</v>
      </c>
      <c r="F8" s="14">
        <v>0.5187499999999999</v>
      </c>
      <c r="G8" s="20">
        <v>9.1</v>
      </c>
      <c r="H8" s="15">
        <v>0.9993055555555556</v>
      </c>
      <c r="I8" s="20">
        <v>64.6</v>
      </c>
      <c r="J8" s="20">
        <v>90</v>
      </c>
      <c r="K8" s="20">
        <v>49</v>
      </c>
      <c r="L8" s="20">
        <v>17.3</v>
      </c>
      <c r="M8" s="20">
        <v>18.6</v>
      </c>
      <c r="N8" s="20">
        <v>16.1</v>
      </c>
      <c r="O8" s="20">
        <v>0</v>
      </c>
      <c r="P8" s="20"/>
      <c r="Q8" s="15"/>
      <c r="R8" s="20">
        <v>1.9</v>
      </c>
      <c r="S8" s="21">
        <v>7.27</v>
      </c>
      <c r="T8" s="20">
        <v>1.9</v>
      </c>
      <c r="U8" s="20">
        <v>5.5</v>
      </c>
      <c r="V8" s="20">
        <v>13</v>
      </c>
      <c r="W8" s="15">
        <v>0.225</v>
      </c>
      <c r="X8" s="22" t="s">
        <v>332</v>
      </c>
    </row>
    <row r="9" spans="2:24" ht="13.5">
      <c r="B9" s="18"/>
      <c r="C9" s="19">
        <v>4</v>
      </c>
      <c r="D9" s="20">
        <v>11.6</v>
      </c>
      <c r="E9" s="20">
        <v>18</v>
      </c>
      <c r="F9" s="14">
        <v>0.6215277777777778</v>
      </c>
      <c r="G9" s="20">
        <v>6.2</v>
      </c>
      <c r="H9" s="15">
        <v>0.26319444444444445</v>
      </c>
      <c r="I9" s="20">
        <v>71.6</v>
      </c>
      <c r="J9" s="20">
        <v>92.1</v>
      </c>
      <c r="K9" s="20">
        <v>44.8</v>
      </c>
      <c r="L9" s="20">
        <v>15.8</v>
      </c>
      <c r="M9" s="20">
        <v>18</v>
      </c>
      <c r="N9" s="20">
        <v>14</v>
      </c>
      <c r="O9" s="20">
        <v>0</v>
      </c>
      <c r="P9" s="20"/>
      <c r="Q9" s="15"/>
      <c r="R9" s="20">
        <v>8.6</v>
      </c>
      <c r="S9" s="21">
        <v>16.04</v>
      </c>
      <c r="T9" s="20">
        <v>1.4</v>
      </c>
      <c r="U9" s="20">
        <v>3.4</v>
      </c>
      <c r="V9" s="20">
        <v>9.7</v>
      </c>
      <c r="W9" s="15">
        <v>0.48055555555555557</v>
      </c>
      <c r="X9" s="22" t="s">
        <v>333</v>
      </c>
    </row>
    <row r="10" spans="2:24" ht="13.5">
      <c r="B10" s="18"/>
      <c r="C10" s="19">
        <v>5</v>
      </c>
      <c r="D10" s="20">
        <v>12.7</v>
      </c>
      <c r="E10" s="20">
        <v>16.9</v>
      </c>
      <c r="F10" s="14">
        <v>0.6541666666666667</v>
      </c>
      <c r="G10" s="20">
        <v>7.7</v>
      </c>
      <c r="H10" s="15">
        <v>0.17430555555555557</v>
      </c>
      <c r="I10" s="20">
        <v>83.3</v>
      </c>
      <c r="J10" s="20">
        <v>97.1</v>
      </c>
      <c r="K10" s="20">
        <v>67.2</v>
      </c>
      <c r="L10" s="20">
        <v>15.5</v>
      </c>
      <c r="M10" s="20">
        <v>17</v>
      </c>
      <c r="N10" s="20">
        <v>13.9</v>
      </c>
      <c r="O10" s="20">
        <v>0</v>
      </c>
      <c r="P10" s="20"/>
      <c r="Q10" s="15"/>
      <c r="R10" s="20">
        <v>0.2</v>
      </c>
      <c r="S10" s="21">
        <v>4.86</v>
      </c>
      <c r="T10" s="20">
        <v>0.8</v>
      </c>
      <c r="U10" s="20">
        <v>1.9</v>
      </c>
      <c r="V10" s="20">
        <v>4.1</v>
      </c>
      <c r="W10" s="15">
        <v>0.06736111111111111</v>
      </c>
      <c r="X10" s="22" t="s">
        <v>334</v>
      </c>
    </row>
    <row r="11" spans="2:24" ht="13.5">
      <c r="B11" s="40" t="s">
        <v>22</v>
      </c>
      <c r="C11" s="23" t="s">
        <v>23</v>
      </c>
      <c r="D11" s="13">
        <f>SUM(D6:D10)</f>
        <v>75.5</v>
      </c>
      <c r="E11" s="13">
        <f>SUM(E6:E10)</f>
        <v>94.6</v>
      </c>
      <c r="F11" s="24"/>
      <c r="G11" s="13">
        <f>SUM(G6:G10)</f>
        <v>55.90000000000001</v>
      </c>
      <c r="H11" s="25"/>
      <c r="I11" s="13">
        <f aca="true" t="shared" si="0" ref="I11:P11">SUM(I6:I10)</f>
        <v>402.6</v>
      </c>
      <c r="J11" s="13">
        <f t="shared" si="0"/>
        <v>478.70000000000005</v>
      </c>
      <c r="K11" s="13">
        <f t="shared" si="0"/>
        <v>295.59999999999997</v>
      </c>
      <c r="L11" s="13">
        <f t="shared" si="0"/>
        <v>86.3</v>
      </c>
      <c r="M11" s="13">
        <f t="shared" si="0"/>
        <v>93.4</v>
      </c>
      <c r="N11" s="13">
        <f t="shared" si="0"/>
        <v>79.70000000000002</v>
      </c>
      <c r="O11" s="13">
        <f t="shared" si="0"/>
        <v>12.5</v>
      </c>
      <c r="P11" s="13">
        <f t="shared" si="0"/>
        <v>4.5</v>
      </c>
      <c r="Q11" s="25"/>
      <c r="R11" s="13">
        <f>SUM(R6:R10)</f>
        <v>10.799999999999999</v>
      </c>
      <c r="S11" s="16">
        <f>SUM(S6:S10)</f>
        <v>35.25</v>
      </c>
      <c r="T11" s="13">
        <f>SUM(T6:T10)</f>
        <v>6.1</v>
      </c>
      <c r="U11" s="13">
        <f>SUM(U6:U10)</f>
        <v>18.599999999999998</v>
      </c>
      <c r="V11" s="13">
        <f>SUM(V6:V10)</f>
        <v>48.50000000000001</v>
      </c>
      <c r="W11" s="25"/>
      <c r="X11" s="17"/>
    </row>
    <row r="12" spans="2:24" ht="13.5">
      <c r="B12" s="41"/>
      <c r="C12" s="26" t="s">
        <v>3</v>
      </c>
      <c r="D12" s="27">
        <f>AVERAGE(D6:D10)</f>
        <v>15.1</v>
      </c>
      <c r="E12" s="27">
        <f>AVERAGE(E6:E10)</f>
        <v>18.919999999999998</v>
      </c>
      <c r="F12" s="28"/>
      <c r="G12" s="27">
        <f>AVERAGE(G6:G10)</f>
        <v>11.180000000000003</v>
      </c>
      <c r="H12" s="29"/>
      <c r="I12" s="27">
        <f aca="true" t="shared" si="1" ref="I12:N12">AVERAGE(I6:I10)</f>
        <v>80.52000000000001</v>
      </c>
      <c r="J12" s="27">
        <f t="shared" si="1"/>
        <v>95.74000000000001</v>
      </c>
      <c r="K12" s="27">
        <f t="shared" si="1"/>
        <v>59.11999999999999</v>
      </c>
      <c r="L12" s="27">
        <f t="shared" si="1"/>
        <v>17.259999999999998</v>
      </c>
      <c r="M12" s="27">
        <f t="shared" si="1"/>
        <v>18.68</v>
      </c>
      <c r="N12" s="27">
        <f t="shared" si="1"/>
        <v>15.940000000000003</v>
      </c>
      <c r="O12" s="30"/>
      <c r="P12" s="30"/>
      <c r="Q12" s="29"/>
      <c r="R12" s="30"/>
      <c r="S12" s="31">
        <f>AVERAGE(S6:S10)</f>
        <v>7.05</v>
      </c>
      <c r="T12" s="27">
        <f>AVERAGE(T6:T10)</f>
        <v>1.22</v>
      </c>
      <c r="U12" s="27">
        <f>AVERAGE(U6:U10)</f>
        <v>3.7199999999999998</v>
      </c>
      <c r="V12" s="27">
        <f>AVERAGE(V6:V10)</f>
        <v>9.700000000000001</v>
      </c>
      <c r="W12" s="29"/>
      <c r="X12" s="32"/>
    </row>
    <row r="13" spans="2:24" ht="13.5">
      <c r="B13" s="18"/>
      <c r="C13" s="19">
        <v>6</v>
      </c>
      <c r="D13" s="13">
        <v>17.4</v>
      </c>
      <c r="E13" s="13">
        <v>21.3</v>
      </c>
      <c r="F13" s="14">
        <v>0.5069444444444444</v>
      </c>
      <c r="G13" s="13">
        <v>13.5</v>
      </c>
      <c r="H13" s="15">
        <v>0.0020833333333333333</v>
      </c>
      <c r="I13" s="13">
        <v>80.8</v>
      </c>
      <c r="J13" s="13">
        <v>97.2</v>
      </c>
      <c r="K13" s="13">
        <v>66.9</v>
      </c>
      <c r="L13" s="13">
        <v>17.4</v>
      </c>
      <c r="M13" s="13">
        <v>19.4</v>
      </c>
      <c r="N13" s="13">
        <v>15.9</v>
      </c>
      <c r="O13" s="13">
        <v>0</v>
      </c>
      <c r="P13" s="13"/>
      <c r="Q13" s="15"/>
      <c r="R13" s="13">
        <v>4.5</v>
      </c>
      <c r="S13" s="16">
        <v>11.55</v>
      </c>
      <c r="T13" s="13">
        <v>1.2</v>
      </c>
      <c r="U13" s="13">
        <v>3.1</v>
      </c>
      <c r="V13" s="13">
        <v>6.7</v>
      </c>
      <c r="W13" s="15">
        <v>0.5083333333333333</v>
      </c>
      <c r="X13" s="17" t="s">
        <v>335</v>
      </c>
    </row>
    <row r="14" spans="2:24" ht="13.5">
      <c r="B14" s="18"/>
      <c r="C14" s="19">
        <v>7</v>
      </c>
      <c r="D14" s="20">
        <v>14.7</v>
      </c>
      <c r="E14" s="20">
        <v>19.2</v>
      </c>
      <c r="F14" s="14">
        <v>0.6062500000000001</v>
      </c>
      <c r="G14" s="20">
        <v>7.8</v>
      </c>
      <c r="H14" s="35" t="s">
        <v>77</v>
      </c>
      <c r="I14" s="20">
        <v>65.8</v>
      </c>
      <c r="J14" s="20">
        <v>89.4</v>
      </c>
      <c r="K14" s="20">
        <v>42.2</v>
      </c>
      <c r="L14" s="20">
        <v>17</v>
      </c>
      <c r="M14" s="20">
        <v>18.8</v>
      </c>
      <c r="N14" s="20">
        <v>15.5</v>
      </c>
      <c r="O14" s="20">
        <v>0</v>
      </c>
      <c r="P14" s="20"/>
      <c r="Q14" s="15"/>
      <c r="R14" s="20">
        <v>8.1</v>
      </c>
      <c r="S14" s="21">
        <v>14.09</v>
      </c>
      <c r="T14" s="20">
        <v>1.4</v>
      </c>
      <c r="U14" s="20">
        <v>3.8</v>
      </c>
      <c r="V14" s="20">
        <v>9.5</v>
      </c>
      <c r="W14" s="15">
        <v>0.425</v>
      </c>
      <c r="X14" s="22" t="s">
        <v>336</v>
      </c>
    </row>
    <row r="15" spans="2:24" ht="13.5">
      <c r="B15" s="18"/>
      <c r="C15" s="19">
        <v>8</v>
      </c>
      <c r="D15" s="20">
        <v>12.5</v>
      </c>
      <c r="E15" s="20">
        <v>18.7</v>
      </c>
      <c r="F15" s="14">
        <v>0.4875</v>
      </c>
      <c r="G15" s="20">
        <v>6.9</v>
      </c>
      <c r="H15" s="15">
        <v>0.17222222222222225</v>
      </c>
      <c r="I15" s="20">
        <v>71.3</v>
      </c>
      <c r="J15" s="20">
        <v>92.1</v>
      </c>
      <c r="K15" s="20">
        <v>36.7</v>
      </c>
      <c r="L15" s="20">
        <v>15.8</v>
      </c>
      <c r="M15" s="20">
        <v>17.8</v>
      </c>
      <c r="N15" s="20">
        <v>14</v>
      </c>
      <c r="O15" s="20">
        <v>0</v>
      </c>
      <c r="P15" s="20"/>
      <c r="Q15" s="15"/>
      <c r="R15" s="20">
        <v>3.6</v>
      </c>
      <c r="S15" s="21">
        <v>11.01</v>
      </c>
      <c r="T15" s="20">
        <v>1</v>
      </c>
      <c r="U15" s="20">
        <v>2.5</v>
      </c>
      <c r="V15" s="20">
        <v>4</v>
      </c>
      <c r="W15" s="15">
        <v>0.8965277777777777</v>
      </c>
      <c r="X15" s="22" t="s">
        <v>337</v>
      </c>
    </row>
    <row r="16" spans="2:24" ht="27">
      <c r="B16" s="18"/>
      <c r="C16" s="19">
        <v>9</v>
      </c>
      <c r="D16" s="20">
        <v>14.4</v>
      </c>
      <c r="E16" s="20">
        <v>16.9</v>
      </c>
      <c r="F16" s="14">
        <v>0.6236111111111111</v>
      </c>
      <c r="G16" s="20">
        <v>12.4</v>
      </c>
      <c r="H16" s="15">
        <v>0.015277777777777777</v>
      </c>
      <c r="I16" s="20">
        <v>94.2</v>
      </c>
      <c r="J16" s="20">
        <v>98.9</v>
      </c>
      <c r="K16" s="20">
        <v>79.7</v>
      </c>
      <c r="L16" s="20">
        <v>16.2</v>
      </c>
      <c r="M16" s="20">
        <v>17.1</v>
      </c>
      <c r="N16" s="20">
        <v>15.6</v>
      </c>
      <c r="O16" s="20">
        <v>16</v>
      </c>
      <c r="P16" s="20">
        <v>3</v>
      </c>
      <c r="Q16" s="34" t="s">
        <v>338</v>
      </c>
      <c r="R16" s="20">
        <v>0</v>
      </c>
      <c r="S16" s="21">
        <v>2.02</v>
      </c>
      <c r="T16" s="20">
        <v>0.7</v>
      </c>
      <c r="U16" s="20">
        <v>2.1</v>
      </c>
      <c r="V16" s="20">
        <v>6.5</v>
      </c>
      <c r="W16" s="15">
        <v>0.5826388888888888</v>
      </c>
      <c r="X16" s="22" t="s">
        <v>339</v>
      </c>
    </row>
    <row r="17" spans="2:24" ht="13.5">
      <c r="B17" s="18"/>
      <c r="C17" s="19">
        <v>10</v>
      </c>
      <c r="D17" s="20">
        <v>15</v>
      </c>
      <c r="E17" s="20">
        <v>19.3</v>
      </c>
      <c r="F17" s="14">
        <v>0.6083333333333333</v>
      </c>
      <c r="G17" s="20">
        <v>9.8</v>
      </c>
      <c r="H17" s="15">
        <v>0.9194444444444444</v>
      </c>
      <c r="I17" s="20">
        <v>76.4</v>
      </c>
      <c r="J17" s="20">
        <v>97.7</v>
      </c>
      <c r="K17" s="20">
        <v>50.9</v>
      </c>
      <c r="L17" s="20">
        <v>16.7</v>
      </c>
      <c r="M17" s="20">
        <v>18.4</v>
      </c>
      <c r="N17" s="20">
        <v>15.4</v>
      </c>
      <c r="O17" s="20">
        <v>0</v>
      </c>
      <c r="P17" s="20"/>
      <c r="Q17" s="15"/>
      <c r="R17" s="20">
        <v>7.8</v>
      </c>
      <c r="S17" s="21">
        <v>14.74</v>
      </c>
      <c r="T17" s="20">
        <v>1.2</v>
      </c>
      <c r="U17" s="20">
        <v>3</v>
      </c>
      <c r="V17" s="20">
        <v>9.9</v>
      </c>
      <c r="W17" s="15">
        <v>0.517361111111111</v>
      </c>
      <c r="X17" s="22" t="s">
        <v>340</v>
      </c>
    </row>
    <row r="18" spans="2:24" ht="13.5">
      <c r="B18" s="40" t="s">
        <v>24</v>
      </c>
      <c r="C18" s="23" t="s">
        <v>23</v>
      </c>
      <c r="D18" s="13">
        <f>SUM(D13:D17)</f>
        <v>74</v>
      </c>
      <c r="E18" s="13">
        <f>SUM(E13:E17)</f>
        <v>95.39999999999999</v>
      </c>
      <c r="F18" s="24"/>
      <c r="G18" s="13">
        <f>SUM(G13:G17)</f>
        <v>50.400000000000006</v>
      </c>
      <c r="H18" s="25"/>
      <c r="I18" s="13">
        <f aca="true" t="shared" si="2" ref="I18:P18">SUM(I13:I17)</f>
        <v>388.5</v>
      </c>
      <c r="J18" s="13">
        <f t="shared" si="2"/>
        <v>475.3</v>
      </c>
      <c r="K18" s="13">
        <f t="shared" si="2"/>
        <v>276.4</v>
      </c>
      <c r="L18" s="13">
        <f t="shared" si="2"/>
        <v>83.10000000000001</v>
      </c>
      <c r="M18" s="13">
        <f t="shared" si="2"/>
        <v>91.5</v>
      </c>
      <c r="N18" s="13">
        <f t="shared" si="2"/>
        <v>76.4</v>
      </c>
      <c r="O18" s="13">
        <f t="shared" si="2"/>
        <v>16</v>
      </c>
      <c r="P18" s="13">
        <f t="shared" si="2"/>
        <v>3</v>
      </c>
      <c r="Q18" s="25"/>
      <c r="R18" s="13">
        <f>SUM(R13:R17)</f>
        <v>24</v>
      </c>
      <c r="S18" s="16">
        <f>SUM(S13:S17)</f>
        <v>53.410000000000004</v>
      </c>
      <c r="T18" s="13">
        <f>SUM(T13:T17)</f>
        <v>5.5</v>
      </c>
      <c r="U18" s="13">
        <f>SUM(U13:U17)</f>
        <v>14.5</v>
      </c>
      <c r="V18" s="13">
        <f>SUM(V13:V17)</f>
        <v>36.6</v>
      </c>
      <c r="W18" s="25"/>
      <c r="X18" s="17"/>
    </row>
    <row r="19" spans="2:24" ht="13.5">
      <c r="B19" s="41"/>
      <c r="C19" s="26" t="s">
        <v>3</v>
      </c>
      <c r="D19" s="27">
        <f>AVERAGE(D13:D17)</f>
        <v>14.8</v>
      </c>
      <c r="E19" s="27">
        <f>AVERAGE(E13:E17)</f>
        <v>19.08</v>
      </c>
      <c r="F19" s="28"/>
      <c r="G19" s="27">
        <f>AVERAGE(G13:G17)</f>
        <v>10.080000000000002</v>
      </c>
      <c r="H19" s="29"/>
      <c r="I19" s="27">
        <f aca="true" t="shared" si="3" ref="I19:N19">AVERAGE(I13:I17)</f>
        <v>77.7</v>
      </c>
      <c r="J19" s="27">
        <f t="shared" si="3"/>
        <v>95.06</v>
      </c>
      <c r="K19" s="27">
        <f t="shared" si="3"/>
        <v>55.279999999999994</v>
      </c>
      <c r="L19" s="27">
        <f t="shared" si="3"/>
        <v>16.62</v>
      </c>
      <c r="M19" s="27">
        <f t="shared" si="3"/>
        <v>18.3</v>
      </c>
      <c r="N19" s="27">
        <f t="shared" si="3"/>
        <v>15.280000000000001</v>
      </c>
      <c r="O19" s="30"/>
      <c r="P19" s="30"/>
      <c r="Q19" s="29"/>
      <c r="R19" s="30"/>
      <c r="S19" s="31">
        <f>AVERAGE(S13:S17)</f>
        <v>10.682</v>
      </c>
      <c r="T19" s="27">
        <f>AVERAGE(T13:T17)</f>
        <v>1.1</v>
      </c>
      <c r="U19" s="27">
        <f>AVERAGE(U13:U17)</f>
        <v>2.9</v>
      </c>
      <c r="V19" s="27">
        <f>AVERAGE(V13:V17)</f>
        <v>7.32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149.5</v>
      </c>
      <c r="E20" s="13">
        <f>SUM(E6:E10,E13:E17)</f>
        <v>190</v>
      </c>
      <c r="F20" s="24"/>
      <c r="G20" s="13">
        <f>SUM(G6:G10,G13:G17)</f>
        <v>106.30000000000001</v>
      </c>
      <c r="H20" s="25"/>
      <c r="I20" s="13">
        <f aca="true" t="shared" si="4" ref="I20:P20">SUM(I6:I10,I13:I17)</f>
        <v>791.1</v>
      </c>
      <c r="J20" s="13">
        <f t="shared" si="4"/>
        <v>954.0000000000001</v>
      </c>
      <c r="K20" s="13">
        <f t="shared" si="4"/>
        <v>572</v>
      </c>
      <c r="L20" s="13">
        <f t="shared" si="4"/>
        <v>169.39999999999998</v>
      </c>
      <c r="M20" s="13">
        <f t="shared" si="4"/>
        <v>184.90000000000003</v>
      </c>
      <c r="N20" s="13">
        <f t="shared" si="4"/>
        <v>156.10000000000002</v>
      </c>
      <c r="O20" s="13">
        <f t="shared" si="4"/>
        <v>28.5</v>
      </c>
      <c r="P20" s="13">
        <f t="shared" si="4"/>
        <v>7.5</v>
      </c>
      <c r="Q20" s="25"/>
      <c r="R20" s="13">
        <f>SUM(R6:R10,R13:R17)</f>
        <v>34.8</v>
      </c>
      <c r="S20" s="16">
        <f>SUM(S6:S10,S13:S17)</f>
        <v>88.66</v>
      </c>
      <c r="T20" s="13">
        <f>SUM(T6:T10,T13:T17)</f>
        <v>11.599999999999998</v>
      </c>
      <c r="U20" s="13">
        <f>SUM(U6:U10,U13:U17)</f>
        <v>33.1</v>
      </c>
      <c r="V20" s="13">
        <f>SUM(V6:V10,V13:V17)</f>
        <v>85.10000000000002</v>
      </c>
      <c r="W20" s="25"/>
      <c r="X20" s="17"/>
    </row>
    <row r="21" spans="2:24" ht="13.5">
      <c r="B21" s="41"/>
      <c r="C21" s="26" t="s">
        <v>3</v>
      </c>
      <c r="D21" s="27">
        <f>AVERAGE(D6:D10,D13:D17)</f>
        <v>14.95</v>
      </c>
      <c r="E21" s="27">
        <f>AVERAGE(E6:E10,E13:E17)</f>
        <v>19</v>
      </c>
      <c r="F21" s="28"/>
      <c r="G21" s="27">
        <f>AVERAGE(G6:G10,G13:G17)</f>
        <v>10.63</v>
      </c>
      <c r="H21" s="29"/>
      <c r="I21" s="27">
        <f aca="true" t="shared" si="5" ref="I21:N21">AVERAGE(I6:I10,I13:I17)</f>
        <v>79.11</v>
      </c>
      <c r="J21" s="27">
        <f t="shared" si="5"/>
        <v>95.4</v>
      </c>
      <c r="K21" s="27">
        <f t="shared" si="5"/>
        <v>57.2</v>
      </c>
      <c r="L21" s="27">
        <f t="shared" si="5"/>
        <v>16.939999999999998</v>
      </c>
      <c r="M21" s="27">
        <f t="shared" si="5"/>
        <v>18.490000000000002</v>
      </c>
      <c r="N21" s="27">
        <f t="shared" si="5"/>
        <v>15.610000000000003</v>
      </c>
      <c r="O21" s="30"/>
      <c r="P21" s="30"/>
      <c r="Q21" s="29"/>
      <c r="R21" s="30"/>
      <c r="S21" s="31">
        <f>AVERAGE(S6:S10,S13:S17)</f>
        <v>8.866</v>
      </c>
      <c r="T21" s="27">
        <f>AVERAGE(T6:T10,T13:T17)</f>
        <v>1.1599999999999997</v>
      </c>
      <c r="U21" s="27">
        <f>AVERAGE(U6:U10,U13:U17)</f>
        <v>3.31</v>
      </c>
      <c r="V21" s="27">
        <f>AVERAGE(V6:V10,V13:V17)</f>
        <v>8.510000000000002</v>
      </c>
      <c r="W21" s="29"/>
      <c r="X21" s="32"/>
    </row>
    <row r="22" spans="2:24" ht="13.5">
      <c r="B22" s="18"/>
      <c r="C22" s="19">
        <v>11</v>
      </c>
      <c r="D22" s="13">
        <v>13.2</v>
      </c>
      <c r="E22" s="13">
        <v>19.9</v>
      </c>
      <c r="F22" s="14">
        <v>0.6152777777777778</v>
      </c>
      <c r="G22" s="13">
        <v>8.2</v>
      </c>
      <c r="H22" s="15">
        <v>0.29583333333333334</v>
      </c>
      <c r="I22" s="13">
        <v>81.1</v>
      </c>
      <c r="J22" s="13">
        <v>94.8</v>
      </c>
      <c r="K22" s="13">
        <v>53.8</v>
      </c>
      <c r="L22" s="13">
        <v>15.7</v>
      </c>
      <c r="M22" s="13">
        <v>17.7</v>
      </c>
      <c r="N22" s="13">
        <v>14</v>
      </c>
      <c r="O22" s="13">
        <v>0</v>
      </c>
      <c r="P22" s="13"/>
      <c r="Q22" s="15"/>
      <c r="R22" s="13">
        <v>7</v>
      </c>
      <c r="S22" s="16">
        <v>13.71</v>
      </c>
      <c r="T22" s="13">
        <v>0.8</v>
      </c>
      <c r="U22" s="13">
        <v>1.8</v>
      </c>
      <c r="V22" s="13">
        <v>4</v>
      </c>
      <c r="W22" s="15">
        <v>0.6062500000000001</v>
      </c>
      <c r="X22" s="17" t="s">
        <v>341</v>
      </c>
    </row>
    <row r="23" spans="2:24" ht="13.5">
      <c r="B23" s="18"/>
      <c r="C23" s="19">
        <v>12</v>
      </c>
      <c r="D23" s="20">
        <v>15.8</v>
      </c>
      <c r="E23" s="20">
        <v>19.5</v>
      </c>
      <c r="F23" s="14">
        <v>0.5916666666666667</v>
      </c>
      <c r="G23" s="20">
        <v>13.2</v>
      </c>
      <c r="H23" s="15">
        <v>0.09722222222222222</v>
      </c>
      <c r="I23" s="20">
        <v>73.5</v>
      </c>
      <c r="J23" s="20">
        <v>99</v>
      </c>
      <c r="K23" s="20">
        <v>41.3</v>
      </c>
      <c r="L23" s="20">
        <v>16.4</v>
      </c>
      <c r="M23" s="20">
        <v>18.1</v>
      </c>
      <c r="N23" s="20">
        <v>15.4</v>
      </c>
      <c r="O23" s="20">
        <v>3.5</v>
      </c>
      <c r="P23" s="20">
        <v>3</v>
      </c>
      <c r="Q23" s="15">
        <v>0.25</v>
      </c>
      <c r="R23" s="20">
        <v>4.6</v>
      </c>
      <c r="S23" s="21">
        <v>9.48</v>
      </c>
      <c r="T23" s="20">
        <v>1.4</v>
      </c>
      <c r="U23" s="20">
        <v>5.1</v>
      </c>
      <c r="V23" s="20">
        <v>11.4</v>
      </c>
      <c r="W23" s="15">
        <v>0.9902777777777777</v>
      </c>
      <c r="X23" s="22" t="s">
        <v>342</v>
      </c>
    </row>
    <row r="24" spans="2:24" ht="13.5">
      <c r="B24" s="18"/>
      <c r="C24" s="19">
        <v>13</v>
      </c>
      <c r="D24" s="20">
        <v>11.4</v>
      </c>
      <c r="E24" s="20">
        <v>15.3</v>
      </c>
      <c r="F24" s="14">
        <v>0.009722222222222222</v>
      </c>
      <c r="G24" s="20">
        <v>8</v>
      </c>
      <c r="H24" s="15">
        <v>0.8368055555555555</v>
      </c>
      <c r="I24" s="20">
        <v>51.8</v>
      </c>
      <c r="J24" s="20">
        <v>64.4</v>
      </c>
      <c r="K24" s="20">
        <v>45.1</v>
      </c>
      <c r="L24" s="20">
        <v>14.4</v>
      </c>
      <c r="M24" s="20">
        <v>15.5</v>
      </c>
      <c r="N24" s="20">
        <v>13.1</v>
      </c>
      <c r="O24" s="20">
        <v>0</v>
      </c>
      <c r="P24" s="20"/>
      <c r="Q24" s="15"/>
      <c r="R24" s="20">
        <v>1.6</v>
      </c>
      <c r="S24" s="21">
        <v>6.96</v>
      </c>
      <c r="T24" s="20">
        <v>2.9</v>
      </c>
      <c r="U24" s="20">
        <v>5.7</v>
      </c>
      <c r="V24" s="20">
        <v>12.2</v>
      </c>
      <c r="W24" s="15">
        <v>0.5555555555555556</v>
      </c>
      <c r="X24" s="22" t="s">
        <v>343</v>
      </c>
    </row>
    <row r="25" spans="2:24" ht="13.5">
      <c r="B25" s="18"/>
      <c r="C25" s="19">
        <v>14</v>
      </c>
      <c r="D25" s="20">
        <v>8.8</v>
      </c>
      <c r="E25" s="20">
        <v>11.8</v>
      </c>
      <c r="F25" s="14">
        <v>0.6055555555555555</v>
      </c>
      <c r="G25" s="20">
        <v>6.7</v>
      </c>
      <c r="H25" s="15">
        <v>0.29583333333333334</v>
      </c>
      <c r="I25" s="20">
        <v>68.4</v>
      </c>
      <c r="J25" s="20">
        <v>92</v>
      </c>
      <c r="K25" s="20">
        <v>51.3</v>
      </c>
      <c r="L25" s="20">
        <v>13.1</v>
      </c>
      <c r="M25" s="20">
        <v>14</v>
      </c>
      <c r="N25" s="20">
        <v>12.4</v>
      </c>
      <c r="O25" s="20">
        <v>0</v>
      </c>
      <c r="P25" s="20"/>
      <c r="Q25" s="15"/>
      <c r="R25" s="20">
        <v>0.2</v>
      </c>
      <c r="S25" s="21">
        <v>3.49</v>
      </c>
      <c r="T25" s="20">
        <v>1.3</v>
      </c>
      <c r="U25" s="20">
        <v>3.9</v>
      </c>
      <c r="V25" s="20">
        <v>9.1</v>
      </c>
      <c r="W25" s="15">
        <v>0.6694444444444444</v>
      </c>
      <c r="X25" s="22" t="s">
        <v>344</v>
      </c>
    </row>
    <row r="26" spans="2:24" ht="13.5">
      <c r="B26" s="18"/>
      <c r="C26" s="19">
        <v>15</v>
      </c>
      <c r="D26" s="20">
        <v>8.6</v>
      </c>
      <c r="E26" s="20">
        <v>14.8</v>
      </c>
      <c r="F26" s="14">
        <v>0.5909722222222222</v>
      </c>
      <c r="G26" s="20">
        <v>3.8</v>
      </c>
      <c r="H26" s="15">
        <v>0.1673611111111111</v>
      </c>
      <c r="I26" s="20">
        <v>70.7</v>
      </c>
      <c r="J26" s="20">
        <v>92.5</v>
      </c>
      <c r="K26" s="20">
        <v>41.3</v>
      </c>
      <c r="L26" s="20">
        <v>12.2</v>
      </c>
      <c r="M26" s="20">
        <v>13.4</v>
      </c>
      <c r="N26" s="20">
        <v>11.1</v>
      </c>
      <c r="O26" s="20">
        <v>0</v>
      </c>
      <c r="P26" s="20"/>
      <c r="Q26" s="15"/>
      <c r="R26" s="20">
        <v>6</v>
      </c>
      <c r="S26" s="21">
        <v>11.98</v>
      </c>
      <c r="T26" s="20">
        <v>1.8</v>
      </c>
      <c r="U26" s="20">
        <v>4.8</v>
      </c>
      <c r="V26" s="20">
        <v>10.3</v>
      </c>
      <c r="W26" s="15">
        <v>0.40208333333333335</v>
      </c>
      <c r="X26" s="22" t="s">
        <v>344</v>
      </c>
    </row>
    <row r="27" spans="2:24" ht="13.5">
      <c r="B27" s="40" t="s">
        <v>26</v>
      </c>
      <c r="C27" s="23" t="s">
        <v>23</v>
      </c>
      <c r="D27" s="13">
        <f>SUM(D22:D26)</f>
        <v>57.800000000000004</v>
      </c>
      <c r="E27" s="13">
        <f>SUM(E22:E26)</f>
        <v>81.3</v>
      </c>
      <c r="F27" s="24"/>
      <c r="G27" s="13">
        <f>SUM(G22:G26)</f>
        <v>39.9</v>
      </c>
      <c r="H27" s="25"/>
      <c r="I27" s="13">
        <f aca="true" t="shared" si="6" ref="I27:P27">SUM(I22:I26)</f>
        <v>345.49999999999994</v>
      </c>
      <c r="J27" s="13">
        <f t="shared" si="6"/>
        <v>442.70000000000005</v>
      </c>
      <c r="K27" s="13">
        <f t="shared" si="6"/>
        <v>232.8</v>
      </c>
      <c r="L27" s="13">
        <f t="shared" si="6"/>
        <v>71.8</v>
      </c>
      <c r="M27" s="13">
        <f t="shared" si="6"/>
        <v>78.7</v>
      </c>
      <c r="N27" s="13">
        <f t="shared" si="6"/>
        <v>66</v>
      </c>
      <c r="O27" s="13">
        <f t="shared" si="6"/>
        <v>3.5</v>
      </c>
      <c r="P27" s="13">
        <f t="shared" si="6"/>
        <v>3</v>
      </c>
      <c r="Q27" s="25"/>
      <c r="R27" s="13">
        <f>SUM(R22:R26)</f>
        <v>19.4</v>
      </c>
      <c r="S27" s="16">
        <f>SUM(S22:S26)</f>
        <v>45.620000000000005</v>
      </c>
      <c r="T27" s="13">
        <f>SUM(T22:T26)</f>
        <v>8.2</v>
      </c>
      <c r="U27" s="13">
        <f>SUM(U22:U26)</f>
        <v>21.3</v>
      </c>
      <c r="V27" s="13">
        <f>SUM(V22:V26)</f>
        <v>47</v>
      </c>
      <c r="W27" s="25"/>
      <c r="X27" s="17"/>
    </row>
    <row r="28" spans="2:24" ht="13.5">
      <c r="B28" s="41"/>
      <c r="C28" s="26" t="s">
        <v>3</v>
      </c>
      <c r="D28" s="27">
        <f>AVERAGE(D22:D26)</f>
        <v>11.56</v>
      </c>
      <c r="E28" s="27">
        <f>AVERAGE(E22:E26)</f>
        <v>16.259999999999998</v>
      </c>
      <c r="F28" s="28"/>
      <c r="G28" s="27">
        <f>AVERAGE(G22:G26)</f>
        <v>7.9799999999999995</v>
      </c>
      <c r="H28" s="29"/>
      <c r="I28" s="27">
        <f aca="true" t="shared" si="7" ref="I28:N28">AVERAGE(I22:I26)</f>
        <v>69.1</v>
      </c>
      <c r="J28" s="27">
        <f t="shared" si="7"/>
        <v>88.54</v>
      </c>
      <c r="K28" s="27">
        <f t="shared" si="7"/>
        <v>46.56</v>
      </c>
      <c r="L28" s="27">
        <f t="shared" si="7"/>
        <v>14.36</v>
      </c>
      <c r="M28" s="27">
        <f t="shared" si="7"/>
        <v>15.74</v>
      </c>
      <c r="N28" s="27">
        <f t="shared" si="7"/>
        <v>13.2</v>
      </c>
      <c r="O28" s="30"/>
      <c r="P28" s="30"/>
      <c r="Q28" s="29"/>
      <c r="R28" s="30"/>
      <c r="S28" s="31">
        <f>AVERAGE(S22:S26)</f>
        <v>9.124</v>
      </c>
      <c r="T28" s="27">
        <f>AVERAGE(T22:T26)</f>
        <v>1.64</v>
      </c>
      <c r="U28" s="27">
        <f>AVERAGE(U22:U26)</f>
        <v>4.26</v>
      </c>
      <c r="V28" s="27">
        <f>AVERAGE(V22:V26)</f>
        <v>9.4</v>
      </c>
      <c r="W28" s="29"/>
      <c r="X28" s="32"/>
    </row>
    <row r="29" spans="2:24" ht="13.5">
      <c r="B29" s="18"/>
      <c r="C29" s="19">
        <v>16</v>
      </c>
      <c r="D29" s="13">
        <v>9.7</v>
      </c>
      <c r="E29" s="13">
        <v>17.1</v>
      </c>
      <c r="F29" s="14">
        <v>0.5743055555555555</v>
      </c>
      <c r="G29" s="13">
        <v>4.8</v>
      </c>
      <c r="H29" s="15">
        <v>0.19444444444444445</v>
      </c>
      <c r="I29" s="13">
        <v>73.8</v>
      </c>
      <c r="J29" s="13">
        <v>90.6</v>
      </c>
      <c r="K29" s="13">
        <v>38.5</v>
      </c>
      <c r="L29" s="13">
        <v>12.2</v>
      </c>
      <c r="M29" s="13">
        <v>14.3</v>
      </c>
      <c r="N29" s="13">
        <v>10.5</v>
      </c>
      <c r="O29" s="13">
        <v>0</v>
      </c>
      <c r="P29" s="13"/>
      <c r="Q29" s="15"/>
      <c r="R29" s="13">
        <v>5.4</v>
      </c>
      <c r="S29" s="16">
        <v>11.9</v>
      </c>
      <c r="T29" s="13">
        <v>1.4</v>
      </c>
      <c r="U29" s="13">
        <v>2.8</v>
      </c>
      <c r="V29" s="13">
        <v>4.8</v>
      </c>
      <c r="W29" s="15">
        <v>0.44930555555555557</v>
      </c>
      <c r="X29" s="17" t="s">
        <v>345</v>
      </c>
    </row>
    <row r="30" spans="2:24" ht="13.5">
      <c r="B30" s="18"/>
      <c r="C30" s="19">
        <v>17</v>
      </c>
      <c r="D30" s="20">
        <v>10.7</v>
      </c>
      <c r="E30" s="20">
        <v>14.8</v>
      </c>
      <c r="F30" s="14">
        <v>0.5048611111111111</v>
      </c>
      <c r="G30" s="20">
        <v>6.9</v>
      </c>
      <c r="H30" s="15">
        <v>0.16041666666666668</v>
      </c>
      <c r="I30" s="20">
        <v>81.8</v>
      </c>
      <c r="J30" s="20">
        <v>95.8</v>
      </c>
      <c r="K30" s="20">
        <v>61.4</v>
      </c>
      <c r="L30" s="20">
        <v>12.4</v>
      </c>
      <c r="M30" s="20">
        <v>13.5</v>
      </c>
      <c r="N30" s="20">
        <v>11.2</v>
      </c>
      <c r="O30" s="20">
        <v>0</v>
      </c>
      <c r="P30" s="20"/>
      <c r="Q30" s="15"/>
      <c r="R30" s="20">
        <v>0.7</v>
      </c>
      <c r="S30" s="21">
        <v>4.21</v>
      </c>
      <c r="T30" s="20">
        <v>1</v>
      </c>
      <c r="U30" s="20">
        <v>2.7</v>
      </c>
      <c r="V30" s="20">
        <v>8.3</v>
      </c>
      <c r="W30" s="15">
        <v>0.9631944444444445</v>
      </c>
      <c r="X30" s="22" t="s">
        <v>346</v>
      </c>
    </row>
    <row r="31" spans="2:24" ht="13.5">
      <c r="B31" s="18"/>
      <c r="C31" s="19">
        <v>18</v>
      </c>
      <c r="D31" s="20">
        <v>9.8</v>
      </c>
      <c r="E31" s="20">
        <v>14.2</v>
      </c>
      <c r="F31" s="14">
        <v>0.5541666666666667</v>
      </c>
      <c r="G31" s="20">
        <v>4.6</v>
      </c>
      <c r="H31" s="35" t="s">
        <v>77</v>
      </c>
      <c r="I31" s="20">
        <v>67.4</v>
      </c>
      <c r="J31" s="20">
        <v>90.1</v>
      </c>
      <c r="K31" s="20">
        <v>52.7</v>
      </c>
      <c r="L31" s="20">
        <v>12.1</v>
      </c>
      <c r="M31" s="20">
        <v>13.2</v>
      </c>
      <c r="N31" s="20">
        <v>11</v>
      </c>
      <c r="O31" s="20">
        <v>0</v>
      </c>
      <c r="P31" s="20"/>
      <c r="Q31" s="15"/>
      <c r="R31" s="20">
        <v>3</v>
      </c>
      <c r="S31" s="21">
        <v>8.38</v>
      </c>
      <c r="T31" s="20">
        <v>1.3</v>
      </c>
      <c r="U31" s="20">
        <v>3.9</v>
      </c>
      <c r="V31" s="20">
        <v>8.5</v>
      </c>
      <c r="W31" s="15">
        <v>0.013888888888888888</v>
      </c>
      <c r="X31" s="22" t="s">
        <v>347</v>
      </c>
    </row>
    <row r="32" spans="2:24" ht="13.5">
      <c r="B32" s="18"/>
      <c r="C32" s="19">
        <v>19</v>
      </c>
      <c r="D32" s="20">
        <v>8.2</v>
      </c>
      <c r="E32" s="20">
        <v>14.3</v>
      </c>
      <c r="F32" s="14">
        <v>0.611111111111111</v>
      </c>
      <c r="G32" s="20">
        <v>2.8</v>
      </c>
      <c r="H32" s="15">
        <v>0.28750000000000003</v>
      </c>
      <c r="I32" s="20">
        <v>70.9</v>
      </c>
      <c r="J32" s="20">
        <v>95.8</v>
      </c>
      <c r="K32" s="20">
        <v>44.6</v>
      </c>
      <c r="L32" s="20">
        <v>10.8</v>
      </c>
      <c r="M32" s="20">
        <v>11.8</v>
      </c>
      <c r="N32" s="20">
        <v>9.6</v>
      </c>
      <c r="O32" s="20">
        <v>0</v>
      </c>
      <c r="P32" s="20"/>
      <c r="Q32" s="15"/>
      <c r="R32" s="20">
        <v>7</v>
      </c>
      <c r="S32" s="21">
        <v>13.62</v>
      </c>
      <c r="T32" s="20">
        <v>1.2</v>
      </c>
      <c r="U32" s="20">
        <v>3.2</v>
      </c>
      <c r="V32" s="20">
        <v>10</v>
      </c>
      <c r="W32" s="15">
        <v>0.5833333333333334</v>
      </c>
      <c r="X32" s="22" t="s">
        <v>348</v>
      </c>
    </row>
    <row r="33" spans="2:24" ht="13.5">
      <c r="B33" s="18"/>
      <c r="C33" s="19">
        <v>20</v>
      </c>
      <c r="D33" s="20">
        <v>9.6</v>
      </c>
      <c r="E33" s="20">
        <v>15.7</v>
      </c>
      <c r="F33" s="14">
        <v>0.5006944444444444</v>
      </c>
      <c r="G33" s="20">
        <v>5.3</v>
      </c>
      <c r="H33" s="15">
        <v>0.9840277777777778</v>
      </c>
      <c r="I33" s="20">
        <v>60.7</v>
      </c>
      <c r="J33" s="20">
        <v>80.9</v>
      </c>
      <c r="K33" s="20">
        <v>33.8</v>
      </c>
      <c r="L33" s="20">
        <v>10.9</v>
      </c>
      <c r="M33" s="20">
        <v>12.5</v>
      </c>
      <c r="N33" s="20">
        <v>9.7</v>
      </c>
      <c r="O33" s="20">
        <v>0</v>
      </c>
      <c r="P33" s="20"/>
      <c r="Q33" s="15"/>
      <c r="R33" s="20">
        <v>5.8</v>
      </c>
      <c r="S33" s="21">
        <v>10.36</v>
      </c>
      <c r="T33" s="20">
        <v>1.1</v>
      </c>
      <c r="U33" s="20">
        <v>2.5</v>
      </c>
      <c r="V33" s="20">
        <v>6.1</v>
      </c>
      <c r="W33" s="15">
        <v>0.6069444444444444</v>
      </c>
      <c r="X33" s="22" t="s">
        <v>349</v>
      </c>
    </row>
    <row r="34" spans="2:24" ht="13.5">
      <c r="B34" s="40" t="s">
        <v>27</v>
      </c>
      <c r="C34" s="23" t="s">
        <v>23</v>
      </c>
      <c r="D34" s="13">
        <f>SUM(D29:D33)</f>
        <v>48</v>
      </c>
      <c r="E34" s="13">
        <f>SUM(E29:E33)</f>
        <v>76.10000000000001</v>
      </c>
      <c r="F34" s="24"/>
      <c r="G34" s="13">
        <f>SUM(G29:G33)</f>
        <v>24.4</v>
      </c>
      <c r="H34" s="25"/>
      <c r="I34" s="13">
        <f aca="true" t="shared" si="8" ref="I34:P34">SUM(I29:I33)</f>
        <v>354.59999999999997</v>
      </c>
      <c r="J34" s="13">
        <f t="shared" si="8"/>
        <v>453.20000000000005</v>
      </c>
      <c r="K34" s="13">
        <f t="shared" si="8"/>
        <v>231</v>
      </c>
      <c r="L34" s="13">
        <f t="shared" si="8"/>
        <v>58.4</v>
      </c>
      <c r="M34" s="13">
        <f t="shared" si="8"/>
        <v>65.3</v>
      </c>
      <c r="N34" s="13">
        <f t="shared" si="8"/>
        <v>52</v>
      </c>
      <c r="O34" s="13">
        <f t="shared" si="8"/>
        <v>0</v>
      </c>
      <c r="P34" s="13">
        <f t="shared" si="8"/>
        <v>0</v>
      </c>
      <c r="Q34" s="25"/>
      <c r="R34" s="13">
        <f>SUM(R29:R33)</f>
        <v>21.900000000000002</v>
      </c>
      <c r="S34" s="16">
        <f>SUM(S29:S33)</f>
        <v>48.47</v>
      </c>
      <c r="T34" s="13">
        <f>SUM(T29:T33)</f>
        <v>6</v>
      </c>
      <c r="U34" s="13">
        <f>SUM(U29:U33)</f>
        <v>15.100000000000001</v>
      </c>
      <c r="V34" s="13">
        <f>SUM(V29:V33)</f>
        <v>37.7</v>
      </c>
      <c r="W34" s="25"/>
      <c r="X34" s="17"/>
    </row>
    <row r="35" spans="2:24" ht="13.5">
      <c r="B35" s="41"/>
      <c r="C35" s="26" t="s">
        <v>3</v>
      </c>
      <c r="D35" s="27">
        <f>AVERAGE(D29:D33)</f>
        <v>9.6</v>
      </c>
      <c r="E35" s="27">
        <f>AVERAGE(E29:E33)</f>
        <v>15.220000000000002</v>
      </c>
      <c r="F35" s="28"/>
      <c r="G35" s="27">
        <f>AVERAGE(G29:G33)</f>
        <v>4.88</v>
      </c>
      <c r="H35" s="29"/>
      <c r="I35" s="27">
        <f aca="true" t="shared" si="9" ref="I35:N35">AVERAGE(I29:I33)</f>
        <v>70.91999999999999</v>
      </c>
      <c r="J35" s="27">
        <f t="shared" si="9"/>
        <v>90.64000000000001</v>
      </c>
      <c r="K35" s="27">
        <f t="shared" si="9"/>
        <v>46.2</v>
      </c>
      <c r="L35" s="27">
        <f t="shared" si="9"/>
        <v>11.68</v>
      </c>
      <c r="M35" s="27">
        <f t="shared" si="9"/>
        <v>13.059999999999999</v>
      </c>
      <c r="N35" s="27">
        <f t="shared" si="9"/>
        <v>10.4</v>
      </c>
      <c r="O35" s="30"/>
      <c r="P35" s="30"/>
      <c r="Q35" s="29"/>
      <c r="R35" s="30"/>
      <c r="S35" s="31">
        <f>AVERAGE(S29:S33)</f>
        <v>9.693999999999999</v>
      </c>
      <c r="T35" s="27">
        <f>AVERAGE(T29:T33)</f>
        <v>1.2</v>
      </c>
      <c r="U35" s="27">
        <f>AVERAGE(U29:U33)</f>
        <v>3.0200000000000005</v>
      </c>
      <c r="V35" s="27">
        <f>AVERAGE(V29:V33)</f>
        <v>7.540000000000001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105.8</v>
      </c>
      <c r="E36" s="13">
        <f>SUM(E22:E26,E29:E33)</f>
        <v>157.4</v>
      </c>
      <c r="F36" s="24"/>
      <c r="G36" s="13">
        <f>SUM(G22:G26,G29:G33)</f>
        <v>64.3</v>
      </c>
      <c r="H36" s="25"/>
      <c r="I36" s="13">
        <f aca="true" t="shared" si="10" ref="I36:P36">SUM(I22:I26,I29:I33)</f>
        <v>700.1</v>
      </c>
      <c r="J36" s="13">
        <f t="shared" si="10"/>
        <v>895.9</v>
      </c>
      <c r="K36" s="13">
        <f t="shared" si="10"/>
        <v>463.8</v>
      </c>
      <c r="L36" s="13">
        <f t="shared" si="10"/>
        <v>130.2</v>
      </c>
      <c r="M36" s="13">
        <f t="shared" si="10"/>
        <v>144</v>
      </c>
      <c r="N36" s="13">
        <f t="shared" si="10"/>
        <v>118</v>
      </c>
      <c r="O36" s="13">
        <f t="shared" si="10"/>
        <v>3.5</v>
      </c>
      <c r="P36" s="13">
        <f t="shared" si="10"/>
        <v>3</v>
      </c>
      <c r="Q36" s="25"/>
      <c r="R36" s="13">
        <f>SUM(R22:R26,R29:R33)</f>
        <v>41.3</v>
      </c>
      <c r="S36" s="16">
        <f>SUM(S22:S26,S29:S33)</f>
        <v>94.09</v>
      </c>
      <c r="T36" s="13">
        <f>SUM(T22:T26,T29:T33)</f>
        <v>14.2</v>
      </c>
      <c r="U36" s="13">
        <f>SUM(U22:U26,U29:U33)</f>
        <v>36.4</v>
      </c>
      <c r="V36" s="13">
        <f>SUM(V22:V26,V29:V33)</f>
        <v>84.69999999999999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10.58</v>
      </c>
      <c r="E37" s="27">
        <f>AVERAGE(E22:E26,E29:E33)</f>
        <v>15.74</v>
      </c>
      <c r="F37" s="28"/>
      <c r="G37" s="27">
        <f>AVERAGE(G22:G26,G29:G33)</f>
        <v>6.43</v>
      </c>
      <c r="H37" s="29"/>
      <c r="I37" s="27">
        <f aca="true" t="shared" si="11" ref="I37:N37">AVERAGE(I22:I26,I29:I33)</f>
        <v>70.01</v>
      </c>
      <c r="J37" s="27">
        <f t="shared" si="11"/>
        <v>89.59</v>
      </c>
      <c r="K37" s="27">
        <f t="shared" si="11"/>
        <v>46.38</v>
      </c>
      <c r="L37" s="27">
        <f t="shared" si="11"/>
        <v>13.02</v>
      </c>
      <c r="M37" s="27">
        <f t="shared" si="11"/>
        <v>14.4</v>
      </c>
      <c r="N37" s="27">
        <f t="shared" si="11"/>
        <v>11.8</v>
      </c>
      <c r="O37" s="30"/>
      <c r="P37" s="30"/>
      <c r="Q37" s="29"/>
      <c r="R37" s="30"/>
      <c r="S37" s="31">
        <f>AVERAGE(S22:S26,S29:S33)</f>
        <v>9.409</v>
      </c>
      <c r="T37" s="27">
        <f>AVERAGE(T22:T26,T29:T33)</f>
        <v>1.42</v>
      </c>
      <c r="U37" s="27">
        <f>AVERAGE(U22:U26,U29:U33)</f>
        <v>3.6399999999999997</v>
      </c>
      <c r="V37" s="27">
        <f>AVERAGE(V22:V26,V29:V33)</f>
        <v>8.469999999999999</v>
      </c>
      <c r="W37" s="29"/>
      <c r="X37" s="32"/>
    </row>
    <row r="38" spans="2:24" ht="13.5">
      <c r="B38" s="18"/>
      <c r="C38" s="19">
        <v>21</v>
      </c>
      <c r="D38" s="13">
        <v>9.6</v>
      </c>
      <c r="E38" s="13">
        <v>17.5</v>
      </c>
      <c r="F38" s="14">
        <v>0.6201388888888889</v>
      </c>
      <c r="G38" s="13">
        <v>3.9</v>
      </c>
      <c r="H38" s="15">
        <v>0.22013888888888888</v>
      </c>
      <c r="I38" s="13">
        <v>70.8</v>
      </c>
      <c r="J38" s="13">
        <v>87.1</v>
      </c>
      <c r="K38" s="13">
        <v>39.8</v>
      </c>
      <c r="L38" s="13">
        <v>10.3</v>
      </c>
      <c r="M38" s="13">
        <v>11.3</v>
      </c>
      <c r="N38" s="13">
        <v>9</v>
      </c>
      <c r="O38" s="13">
        <v>0</v>
      </c>
      <c r="P38" s="13"/>
      <c r="Q38" s="15"/>
      <c r="R38" s="13">
        <v>7.8</v>
      </c>
      <c r="S38" s="16">
        <v>13.35</v>
      </c>
      <c r="T38" s="13">
        <v>1.4</v>
      </c>
      <c r="U38" s="13">
        <v>3.5</v>
      </c>
      <c r="V38" s="13">
        <v>5.1</v>
      </c>
      <c r="W38" s="15">
        <v>0.5736111111111112</v>
      </c>
      <c r="X38" s="17" t="s">
        <v>350</v>
      </c>
    </row>
    <row r="39" spans="2:24" ht="13.5">
      <c r="B39" s="18"/>
      <c r="C39" s="19">
        <v>22</v>
      </c>
      <c r="D39" s="20">
        <v>13</v>
      </c>
      <c r="E39" s="20">
        <v>20.7</v>
      </c>
      <c r="F39" s="14">
        <v>0.5729166666666666</v>
      </c>
      <c r="G39" s="20">
        <v>7.9</v>
      </c>
      <c r="H39" s="15">
        <v>0.05069444444444445</v>
      </c>
      <c r="I39" s="20">
        <v>72.9</v>
      </c>
      <c r="J39" s="20">
        <v>87.7</v>
      </c>
      <c r="K39" s="20">
        <v>47.7</v>
      </c>
      <c r="L39" s="20">
        <v>11.1</v>
      </c>
      <c r="M39" s="20">
        <v>12.2</v>
      </c>
      <c r="N39" s="20">
        <v>10</v>
      </c>
      <c r="O39" s="20">
        <v>0</v>
      </c>
      <c r="P39" s="20"/>
      <c r="Q39" s="15"/>
      <c r="R39" s="20">
        <v>7.5</v>
      </c>
      <c r="S39" s="21">
        <v>12.92</v>
      </c>
      <c r="T39" s="20">
        <v>1</v>
      </c>
      <c r="U39" s="20">
        <v>2.5</v>
      </c>
      <c r="V39" s="20">
        <v>4.4</v>
      </c>
      <c r="W39" s="15">
        <v>0.6541666666666667</v>
      </c>
      <c r="X39" s="22" t="s">
        <v>351</v>
      </c>
    </row>
    <row r="40" spans="2:24" ht="13.5">
      <c r="B40" s="18"/>
      <c r="C40" s="19">
        <v>23</v>
      </c>
      <c r="D40" s="20">
        <v>12.8</v>
      </c>
      <c r="E40" s="20">
        <v>19.3</v>
      </c>
      <c r="F40" s="14">
        <v>0.5756944444444444</v>
      </c>
      <c r="G40" s="20">
        <v>7.9</v>
      </c>
      <c r="H40" s="15">
        <v>0.2708333333333333</v>
      </c>
      <c r="I40" s="20">
        <v>72.8</v>
      </c>
      <c r="J40" s="20">
        <v>93.2</v>
      </c>
      <c r="K40" s="20">
        <v>47.5</v>
      </c>
      <c r="L40" s="20">
        <v>11.3</v>
      </c>
      <c r="M40" s="20">
        <v>12.4</v>
      </c>
      <c r="N40" s="20">
        <v>10.3</v>
      </c>
      <c r="O40" s="20">
        <v>0</v>
      </c>
      <c r="P40" s="20"/>
      <c r="Q40" s="15"/>
      <c r="R40" s="20">
        <v>7.4</v>
      </c>
      <c r="S40" s="21">
        <v>12.35</v>
      </c>
      <c r="T40" s="20">
        <v>1.4</v>
      </c>
      <c r="U40" s="20">
        <v>2.9</v>
      </c>
      <c r="V40" s="20">
        <v>8.2</v>
      </c>
      <c r="W40" s="15">
        <v>0.5305555555555556</v>
      </c>
      <c r="X40" s="22" t="s">
        <v>352</v>
      </c>
    </row>
    <row r="41" spans="2:24" ht="13.5">
      <c r="B41" s="18"/>
      <c r="C41" s="19">
        <v>24</v>
      </c>
      <c r="D41" s="20">
        <v>13.4</v>
      </c>
      <c r="E41" s="20">
        <v>19.9</v>
      </c>
      <c r="F41" s="14">
        <v>0.5555555555555556</v>
      </c>
      <c r="G41" s="20">
        <v>7.4</v>
      </c>
      <c r="H41" s="15">
        <v>0.28541666666666665</v>
      </c>
      <c r="I41" s="20">
        <v>77.5</v>
      </c>
      <c r="J41" s="20">
        <v>92.9</v>
      </c>
      <c r="K41" s="20">
        <v>55.5</v>
      </c>
      <c r="L41" s="20">
        <v>11.4</v>
      </c>
      <c r="M41" s="20">
        <v>12.7</v>
      </c>
      <c r="N41" s="20">
        <v>10</v>
      </c>
      <c r="O41" s="20">
        <v>0</v>
      </c>
      <c r="P41" s="20"/>
      <c r="Q41" s="15"/>
      <c r="R41" s="20">
        <v>7</v>
      </c>
      <c r="S41" s="21">
        <v>11.92</v>
      </c>
      <c r="T41" s="20">
        <v>1.3</v>
      </c>
      <c r="U41" s="20">
        <v>3.3</v>
      </c>
      <c r="V41" s="20">
        <v>5.3</v>
      </c>
      <c r="W41" s="15">
        <v>0.9694444444444444</v>
      </c>
      <c r="X41" s="22" t="s">
        <v>353</v>
      </c>
    </row>
    <row r="42" spans="2:24" ht="13.5">
      <c r="B42" s="18"/>
      <c r="C42" s="19">
        <v>25</v>
      </c>
      <c r="D42" s="20">
        <v>15.2</v>
      </c>
      <c r="E42" s="20">
        <v>17.7</v>
      </c>
      <c r="F42" s="14">
        <v>0.011805555555555555</v>
      </c>
      <c r="G42" s="20">
        <v>12.2</v>
      </c>
      <c r="H42" s="15">
        <v>0.8083333333333332</v>
      </c>
      <c r="I42" s="20">
        <v>93.6</v>
      </c>
      <c r="J42" s="20">
        <v>99.1</v>
      </c>
      <c r="K42" s="20">
        <v>77.2</v>
      </c>
      <c r="L42" s="20">
        <v>14.1</v>
      </c>
      <c r="M42" s="20">
        <v>15.5</v>
      </c>
      <c r="N42" s="20">
        <v>12.1</v>
      </c>
      <c r="O42" s="20">
        <v>99.5</v>
      </c>
      <c r="P42" s="20">
        <v>22</v>
      </c>
      <c r="Q42" s="15">
        <v>0.2916666666666667</v>
      </c>
      <c r="R42" s="20">
        <v>0</v>
      </c>
      <c r="S42" s="21">
        <v>1.32</v>
      </c>
      <c r="T42" s="20">
        <v>1</v>
      </c>
      <c r="U42" s="20">
        <v>3.4</v>
      </c>
      <c r="V42" s="20">
        <v>7.2</v>
      </c>
      <c r="W42" s="15">
        <v>0.1388888888888889</v>
      </c>
      <c r="X42" s="22" t="s">
        <v>354</v>
      </c>
    </row>
    <row r="43" spans="2:24" ht="13.5">
      <c r="B43" s="40" t="s">
        <v>29</v>
      </c>
      <c r="C43" s="23" t="s">
        <v>23</v>
      </c>
      <c r="D43" s="13">
        <f>SUM(D38:D42)</f>
        <v>64</v>
      </c>
      <c r="E43" s="13">
        <f>SUM(E38:E42)</f>
        <v>95.10000000000001</v>
      </c>
      <c r="F43" s="24"/>
      <c r="G43" s="13">
        <f>SUM(G38:G42)</f>
        <v>39.3</v>
      </c>
      <c r="H43" s="25"/>
      <c r="I43" s="13">
        <f aca="true" t="shared" si="12" ref="I43:P43">SUM(I38:I42)</f>
        <v>387.6</v>
      </c>
      <c r="J43" s="13">
        <f t="shared" si="12"/>
        <v>460</v>
      </c>
      <c r="K43" s="13">
        <f t="shared" si="12"/>
        <v>267.7</v>
      </c>
      <c r="L43" s="13">
        <f t="shared" si="12"/>
        <v>58.2</v>
      </c>
      <c r="M43" s="13">
        <f t="shared" si="12"/>
        <v>64.1</v>
      </c>
      <c r="N43" s="13">
        <f t="shared" si="12"/>
        <v>51.4</v>
      </c>
      <c r="O43" s="13">
        <f t="shared" si="12"/>
        <v>99.5</v>
      </c>
      <c r="P43" s="13">
        <f t="shared" si="12"/>
        <v>22</v>
      </c>
      <c r="Q43" s="25"/>
      <c r="R43" s="13">
        <f>SUM(R38:R42)</f>
        <v>29.700000000000003</v>
      </c>
      <c r="S43" s="16">
        <f>SUM(S38:S42)</f>
        <v>51.86</v>
      </c>
      <c r="T43" s="13">
        <f>SUM(T38:T42)</f>
        <v>6.1</v>
      </c>
      <c r="U43" s="13">
        <f>SUM(U38:U42)</f>
        <v>15.6</v>
      </c>
      <c r="V43" s="13">
        <f>SUM(V38:V42)</f>
        <v>30.2</v>
      </c>
      <c r="W43" s="25"/>
      <c r="X43" s="17"/>
    </row>
    <row r="44" spans="2:24" ht="13.5">
      <c r="B44" s="41"/>
      <c r="C44" s="26" t="s">
        <v>3</v>
      </c>
      <c r="D44" s="27">
        <f>AVERAGE(D38:D42)</f>
        <v>12.8</v>
      </c>
      <c r="E44" s="27">
        <f>AVERAGE(E38:E42)</f>
        <v>19.020000000000003</v>
      </c>
      <c r="F44" s="28"/>
      <c r="G44" s="27">
        <f>AVERAGE(G38:G42)</f>
        <v>7.859999999999999</v>
      </c>
      <c r="H44" s="29"/>
      <c r="I44" s="27">
        <f aca="true" t="shared" si="13" ref="I44:N44">AVERAGE(I38:I42)</f>
        <v>77.52000000000001</v>
      </c>
      <c r="J44" s="27">
        <f t="shared" si="13"/>
        <v>92</v>
      </c>
      <c r="K44" s="27">
        <f t="shared" si="13"/>
        <v>53.54</v>
      </c>
      <c r="L44" s="27">
        <f t="shared" si="13"/>
        <v>11.64</v>
      </c>
      <c r="M44" s="27">
        <f t="shared" si="13"/>
        <v>12.819999999999999</v>
      </c>
      <c r="N44" s="27">
        <f t="shared" si="13"/>
        <v>10.28</v>
      </c>
      <c r="O44" s="30"/>
      <c r="P44" s="30"/>
      <c r="Q44" s="29"/>
      <c r="R44" s="30"/>
      <c r="S44" s="31">
        <f>AVERAGE(S38:S42)</f>
        <v>10.372</v>
      </c>
      <c r="T44" s="27">
        <f>AVERAGE(T38:T42)</f>
        <v>1.22</v>
      </c>
      <c r="U44" s="27">
        <f>AVERAGE(U38:U42)</f>
        <v>3.12</v>
      </c>
      <c r="V44" s="27">
        <f>AVERAGE(V38:V42)</f>
        <v>6.04</v>
      </c>
      <c r="W44" s="29"/>
      <c r="X44" s="32"/>
    </row>
    <row r="45" spans="2:24" ht="13.5">
      <c r="B45" s="18"/>
      <c r="C45" s="19">
        <v>26</v>
      </c>
      <c r="D45" s="13">
        <v>12.9</v>
      </c>
      <c r="E45" s="13">
        <v>14.7</v>
      </c>
      <c r="F45" s="14">
        <v>0.6159722222222223</v>
      </c>
      <c r="G45" s="13">
        <v>10.3</v>
      </c>
      <c r="H45" s="35" t="s">
        <v>77</v>
      </c>
      <c r="I45" s="13">
        <v>90.2</v>
      </c>
      <c r="J45" s="13">
        <v>97.6</v>
      </c>
      <c r="K45" s="13">
        <v>79.9</v>
      </c>
      <c r="L45" s="13">
        <v>13.8</v>
      </c>
      <c r="M45" s="13">
        <v>14.6</v>
      </c>
      <c r="N45" s="13">
        <v>13.2</v>
      </c>
      <c r="O45" s="13">
        <v>2.5</v>
      </c>
      <c r="P45" s="13">
        <v>1</v>
      </c>
      <c r="Q45" s="15">
        <v>0.16666666666666666</v>
      </c>
      <c r="R45" s="13">
        <v>0</v>
      </c>
      <c r="S45" s="16">
        <v>2.36</v>
      </c>
      <c r="T45" s="13">
        <v>0.7</v>
      </c>
      <c r="U45" s="13">
        <v>1.9</v>
      </c>
      <c r="V45" s="13">
        <v>5.2</v>
      </c>
      <c r="W45" s="15">
        <v>0.6048611111111112</v>
      </c>
      <c r="X45" s="17" t="s">
        <v>355</v>
      </c>
    </row>
    <row r="46" spans="2:24" ht="13.5">
      <c r="B46" s="18"/>
      <c r="C46" s="19">
        <v>27</v>
      </c>
      <c r="D46" s="20">
        <v>11.6</v>
      </c>
      <c r="E46" s="20">
        <v>16.4</v>
      </c>
      <c r="F46" s="14">
        <v>0.6361111111111112</v>
      </c>
      <c r="G46" s="20">
        <v>8.1</v>
      </c>
      <c r="H46" s="15">
        <v>0.9138888888888889</v>
      </c>
      <c r="I46" s="20">
        <v>75.3</v>
      </c>
      <c r="J46" s="20">
        <v>94.3</v>
      </c>
      <c r="K46" s="20">
        <v>48.7</v>
      </c>
      <c r="L46" s="20">
        <v>12</v>
      </c>
      <c r="M46" s="20">
        <v>13.3</v>
      </c>
      <c r="N46" s="20">
        <v>11</v>
      </c>
      <c r="O46" s="20">
        <v>0</v>
      </c>
      <c r="P46" s="20"/>
      <c r="Q46" s="15"/>
      <c r="R46" s="20">
        <v>7</v>
      </c>
      <c r="S46" s="21">
        <v>12.89</v>
      </c>
      <c r="T46" s="20">
        <v>1.3</v>
      </c>
      <c r="U46" s="20">
        <v>2.8</v>
      </c>
      <c r="V46" s="20">
        <v>8.6</v>
      </c>
      <c r="W46" s="15">
        <v>0.45416666666666666</v>
      </c>
      <c r="X46" s="22" t="s">
        <v>356</v>
      </c>
    </row>
    <row r="47" spans="2:24" ht="13.5">
      <c r="B47" s="18"/>
      <c r="C47" s="19">
        <v>28</v>
      </c>
      <c r="D47" s="20">
        <v>14.6</v>
      </c>
      <c r="E47" s="20">
        <v>20.5</v>
      </c>
      <c r="F47" s="14">
        <v>0.607638888888889</v>
      </c>
      <c r="G47" s="20">
        <v>7.8</v>
      </c>
      <c r="H47" s="15">
        <v>0.17569444444444446</v>
      </c>
      <c r="I47" s="20">
        <v>82.5</v>
      </c>
      <c r="J47" s="20">
        <v>97.6</v>
      </c>
      <c r="K47" s="20">
        <v>64</v>
      </c>
      <c r="L47" s="20">
        <v>12</v>
      </c>
      <c r="M47" s="20">
        <v>13.6</v>
      </c>
      <c r="N47" s="20">
        <v>10.6</v>
      </c>
      <c r="O47" s="20">
        <v>0</v>
      </c>
      <c r="P47" s="20"/>
      <c r="Q47" s="15"/>
      <c r="R47" s="20">
        <v>3.3</v>
      </c>
      <c r="S47" s="21">
        <v>8.51</v>
      </c>
      <c r="T47" s="20">
        <v>1.2</v>
      </c>
      <c r="U47" s="20">
        <v>3.4</v>
      </c>
      <c r="V47" s="20">
        <v>8.4</v>
      </c>
      <c r="W47" s="15">
        <v>0.7875</v>
      </c>
      <c r="X47" s="22" t="s">
        <v>357</v>
      </c>
    </row>
    <row r="48" spans="2:24" ht="13.5">
      <c r="B48" s="18"/>
      <c r="C48" s="19">
        <v>29</v>
      </c>
      <c r="D48" s="20">
        <v>16.4</v>
      </c>
      <c r="E48" s="20">
        <v>19.7</v>
      </c>
      <c r="F48" s="14">
        <v>0.5166666666666667</v>
      </c>
      <c r="G48" s="20">
        <v>9.4</v>
      </c>
      <c r="H48" s="15">
        <v>0.998611111111111</v>
      </c>
      <c r="I48" s="20">
        <v>86.8</v>
      </c>
      <c r="J48" s="20">
        <v>96.6</v>
      </c>
      <c r="K48" s="20">
        <v>64.5</v>
      </c>
      <c r="L48" s="20">
        <v>14.9</v>
      </c>
      <c r="M48" s="20">
        <v>16.4</v>
      </c>
      <c r="N48" s="20">
        <v>13.4</v>
      </c>
      <c r="O48" s="20">
        <v>15</v>
      </c>
      <c r="P48" s="20">
        <v>4.5</v>
      </c>
      <c r="Q48" s="15">
        <v>0.125</v>
      </c>
      <c r="R48" s="20">
        <v>1.4</v>
      </c>
      <c r="S48" s="21">
        <v>4.08</v>
      </c>
      <c r="T48" s="20">
        <v>1.2</v>
      </c>
      <c r="U48" s="20">
        <v>3.6</v>
      </c>
      <c r="V48" s="20">
        <v>7.8</v>
      </c>
      <c r="W48" s="15">
        <v>0.6333333333333333</v>
      </c>
      <c r="X48" s="22" t="s">
        <v>358</v>
      </c>
    </row>
    <row r="49" spans="2:24" ht="13.5">
      <c r="B49" s="18"/>
      <c r="C49" s="19">
        <v>30</v>
      </c>
      <c r="D49" s="20">
        <v>13.1</v>
      </c>
      <c r="E49" s="20">
        <v>19.6</v>
      </c>
      <c r="F49" s="14">
        <v>0.5319444444444444</v>
      </c>
      <c r="G49" s="20">
        <v>7.5</v>
      </c>
      <c r="H49" s="15">
        <v>0.24444444444444446</v>
      </c>
      <c r="I49" s="20">
        <v>85.7</v>
      </c>
      <c r="J49" s="20">
        <v>98.6</v>
      </c>
      <c r="K49" s="20">
        <v>51.4</v>
      </c>
      <c r="L49" s="20">
        <v>12.8</v>
      </c>
      <c r="M49" s="20">
        <v>13.6</v>
      </c>
      <c r="N49" s="20">
        <v>11.5</v>
      </c>
      <c r="O49" s="20">
        <v>4.5</v>
      </c>
      <c r="P49" s="20">
        <v>2</v>
      </c>
      <c r="Q49" s="15">
        <v>0.75</v>
      </c>
      <c r="R49" s="20">
        <v>5.3</v>
      </c>
      <c r="S49" s="21">
        <v>10.47</v>
      </c>
      <c r="T49" s="20">
        <v>1.1</v>
      </c>
      <c r="U49" s="20">
        <v>3.4</v>
      </c>
      <c r="V49" s="20">
        <v>8.3</v>
      </c>
      <c r="W49" s="15">
        <v>0.9715277777777778</v>
      </c>
      <c r="X49" s="22" t="s">
        <v>359</v>
      </c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68.6</v>
      </c>
      <c r="E51" s="13">
        <f>SUM(E45:E50)</f>
        <v>90.9</v>
      </c>
      <c r="F51" s="24"/>
      <c r="G51" s="13">
        <f>SUM(G45:G50)</f>
        <v>43.1</v>
      </c>
      <c r="H51" s="25"/>
      <c r="I51" s="13">
        <f aca="true" t="shared" si="14" ref="I51:P51">SUM(I45:I50)</f>
        <v>420.5</v>
      </c>
      <c r="J51" s="13">
        <f t="shared" si="14"/>
        <v>484.70000000000005</v>
      </c>
      <c r="K51" s="13">
        <f t="shared" si="14"/>
        <v>308.5</v>
      </c>
      <c r="L51" s="13">
        <f t="shared" si="14"/>
        <v>65.5</v>
      </c>
      <c r="M51" s="13">
        <f t="shared" si="14"/>
        <v>71.5</v>
      </c>
      <c r="N51" s="13">
        <f t="shared" si="14"/>
        <v>59.699999999999996</v>
      </c>
      <c r="O51" s="13">
        <f t="shared" si="14"/>
        <v>22</v>
      </c>
      <c r="P51" s="13">
        <f t="shared" si="14"/>
        <v>7.5</v>
      </c>
      <c r="Q51" s="25"/>
      <c r="R51" s="13">
        <f>SUM(R45:R50)</f>
        <v>17</v>
      </c>
      <c r="S51" s="16">
        <f>SUM(S45:S50)</f>
        <v>38.309999999999995</v>
      </c>
      <c r="T51" s="13">
        <f>SUM(T45:T50)</f>
        <v>5.5</v>
      </c>
      <c r="U51" s="13">
        <f>SUM(U45:U50)</f>
        <v>15.1</v>
      </c>
      <c r="V51" s="13">
        <f>SUM(V45:V50)</f>
        <v>38.300000000000004</v>
      </c>
      <c r="W51" s="25"/>
      <c r="X51" s="17"/>
    </row>
    <row r="52" spans="2:24" ht="13.5">
      <c r="B52" s="41"/>
      <c r="C52" s="26" t="s">
        <v>3</v>
      </c>
      <c r="D52" s="27">
        <f>AVERAGE(D45:D50)</f>
        <v>13.719999999999999</v>
      </c>
      <c r="E52" s="27">
        <f>AVERAGE(E45:E50)</f>
        <v>18.18</v>
      </c>
      <c r="F52" s="28"/>
      <c r="G52" s="27">
        <f>AVERAGE(G45:G50)</f>
        <v>8.620000000000001</v>
      </c>
      <c r="H52" s="29"/>
      <c r="I52" s="27">
        <f aca="true" t="shared" si="15" ref="I52:N52">AVERAGE(I45:I50)</f>
        <v>84.1</v>
      </c>
      <c r="J52" s="27">
        <f t="shared" si="15"/>
        <v>96.94000000000001</v>
      </c>
      <c r="K52" s="27">
        <f t="shared" si="15"/>
        <v>61.7</v>
      </c>
      <c r="L52" s="27">
        <f t="shared" si="15"/>
        <v>13.1</v>
      </c>
      <c r="M52" s="27">
        <f t="shared" si="15"/>
        <v>14.3</v>
      </c>
      <c r="N52" s="27">
        <f t="shared" si="15"/>
        <v>11.94</v>
      </c>
      <c r="O52" s="30"/>
      <c r="P52" s="30"/>
      <c r="Q52" s="29"/>
      <c r="R52" s="30"/>
      <c r="S52" s="31">
        <f>AVERAGE(S45:S50)</f>
        <v>7.661999999999999</v>
      </c>
      <c r="T52" s="27">
        <f>AVERAGE(T45:T50)</f>
        <v>1.1</v>
      </c>
      <c r="U52" s="27">
        <f>AVERAGE(U45:U50)</f>
        <v>3.02</v>
      </c>
      <c r="V52" s="27">
        <f>AVERAGE(V45:V50)</f>
        <v>7.660000000000001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132.6</v>
      </c>
      <c r="E53" s="13">
        <f>SUM(E38:E42,E45:E50)</f>
        <v>186</v>
      </c>
      <c r="F53" s="24"/>
      <c r="G53" s="13">
        <f>SUM(G38:G42,G45:G50)</f>
        <v>82.4</v>
      </c>
      <c r="H53" s="25"/>
      <c r="I53" s="13">
        <f aca="true" t="shared" si="16" ref="I53:P53">SUM(I38:I42,I45:I50)</f>
        <v>808.1</v>
      </c>
      <c r="J53" s="13">
        <f t="shared" si="16"/>
        <v>944.7</v>
      </c>
      <c r="K53" s="13">
        <f t="shared" si="16"/>
        <v>576.1999999999999</v>
      </c>
      <c r="L53" s="13">
        <f t="shared" si="16"/>
        <v>123.7</v>
      </c>
      <c r="M53" s="13">
        <f t="shared" si="16"/>
        <v>135.59999999999997</v>
      </c>
      <c r="N53" s="13">
        <f t="shared" si="16"/>
        <v>111.1</v>
      </c>
      <c r="O53" s="13">
        <f t="shared" si="16"/>
        <v>121.5</v>
      </c>
      <c r="P53" s="13">
        <f t="shared" si="16"/>
        <v>29.5</v>
      </c>
      <c r="Q53" s="25"/>
      <c r="R53" s="13">
        <f>SUM(R38:R42,R45:R50)</f>
        <v>46.699999999999996</v>
      </c>
      <c r="S53" s="16">
        <f>SUM(S38:S42,S45:S50)</f>
        <v>90.17</v>
      </c>
      <c r="T53" s="13">
        <f>SUM(T38:T42,T45:T50)</f>
        <v>11.599999999999998</v>
      </c>
      <c r="U53" s="13">
        <f>SUM(U38:U42,U45:U50)</f>
        <v>30.7</v>
      </c>
      <c r="V53" s="13">
        <f>SUM(V38:V42,V45:V50)</f>
        <v>68.5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13.26</v>
      </c>
      <c r="E54" s="27">
        <f>AVERAGE(E38:E42,E45:E50)</f>
        <v>18.6</v>
      </c>
      <c r="F54" s="28"/>
      <c r="G54" s="27">
        <f>AVERAGE(G38:G42,G45:G50)</f>
        <v>8.24</v>
      </c>
      <c r="H54" s="29"/>
      <c r="I54" s="27">
        <f aca="true" t="shared" si="17" ref="I54:N54">AVERAGE(I38:I42,I45:I50)</f>
        <v>80.81</v>
      </c>
      <c r="J54" s="27">
        <f t="shared" si="17"/>
        <v>94.47</v>
      </c>
      <c r="K54" s="27">
        <f t="shared" si="17"/>
        <v>57.61999999999999</v>
      </c>
      <c r="L54" s="27">
        <f t="shared" si="17"/>
        <v>12.370000000000001</v>
      </c>
      <c r="M54" s="27">
        <f t="shared" si="17"/>
        <v>13.559999999999997</v>
      </c>
      <c r="N54" s="27">
        <f t="shared" si="17"/>
        <v>11.11</v>
      </c>
      <c r="O54" s="30"/>
      <c r="P54" s="30"/>
      <c r="Q54" s="29"/>
      <c r="R54" s="30"/>
      <c r="S54" s="31">
        <f>AVERAGE(S38:S42,S45:S50)</f>
        <v>9.017</v>
      </c>
      <c r="T54" s="27">
        <f>AVERAGE(T38:T42,T45:T50)</f>
        <v>1.1599999999999997</v>
      </c>
      <c r="U54" s="27">
        <f>AVERAGE(U38:U42,U45:U50)</f>
        <v>3.07</v>
      </c>
      <c r="V54" s="27">
        <f>AVERAGE(V38:V42,V45:V50)</f>
        <v>6.85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387.9</v>
      </c>
      <c r="E55" s="13">
        <f>SUM(E6:E10,E13:E17,E22:E26,E29:E33,E38:E42,E45:E50)</f>
        <v>533.4</v>
      </c>
      <c r="F55" s="24"/>
      <c r="G55" s="13">
        <f>SUM(G6:G10,G13:G17,G22:G26,G29:G33,G38:G42,G45:G50)</f>
        <v>253.00000000000009</v>
      </c>
      <c r="H55" s="25"/>
      <c r="I55" s="13">
        <f aca="true" t="shared" si="18" ref="I55:O55">SUM(I6:I10,I13:I17,I22:I26,I29:I33,I38:I42,I45:I50)</f>
        <v>2299.3</v>
      </c>
      <c r="J55" s="13">
        <f t="shared" si="18"/>
        <v>2794.6</v>
      </c>
      <c r="K55" s="13">
        <f t="shared" si="18"/>
        <v>1612.0000000000002</v>
      </c>
      <c r="L55" s="13">
        <f t="shared" si="18"/>
        <v>423.3</v>
      </c>
      <c r="M55" s="13">
        <f t="shared" si="18"/>
        <v>464.50000000000006</v>
      </c>
      <c r="N55" s="13">
        <f t="shared" si="18"/>
        <v>385.20000000000005</v>
      </c>
      <c r="O55" s="13">
        <f t="shared" si="18"/>
        <v>153.5</v>
      </c>
      <c r="P55" s="13"/>
      <c r="Q55" s="25"/>
      <c r="R55" s="13">
        <f>SUM(R6:R10,R13:R17,R22:R26,R29:R33,R38:R42,R45:R50)</f>
        <v>122.80000000000001</v>
      </c>
      <c r="S55" s="16">
        <f>SUM(S6:S10,S13:S17,S22:S26,S29:S33,S38:S42,S45:S50)</f>
        <v>272.91999999999996</v>
      </c>
      <c r="T55" s="13">
        <f>SUM(T6:T10,T13:T17,T22:T26,T29:T33,T38:T42,T45:T50)</f>
        <v>37.400000000000006</v>
      </c>
      <c r="U55" s="13">
        <f>SUM(U6:U10,U13:U17,U22:U26,U29:U33,U38:U42,U45:U50)</f>
        <v>100.20000000000002</v>
      </c>
      <c r="V55" s="13">
        <f>SUM(V6:V10,V13:V17,V22:V26,V29:V33,V38:V42,V45:V50)</f>
        <v>238.30000000000004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12.93</v>
      </c>
      <c r="E56" s="27">
        <f>AVERAGE(E6:E10,E13:E17,E22:E26,E29:E33,E38:E42,E45:E50)</f>
        <v>17.779999999999998</v>
      </c>
      <c r="F56" s="28"/>
      <c r="G56" s="27">
        <f>AVERAGE(G6:G10,G13:G17,G22:G26,G29:G33,G38:G42,G45:G50)</f>
        <v>8.433333333333335</v>
      </c>
      <c r="H56" s="29"/>
      <c r="I56" s="27">
        <f aca="true" t="shared" si="19" ref="I56:N56">AVERAGE(I6:I10,I13:I17,I22:I26,I29:I33,I38:I42,I45:I50)</f>
        <v>76.64333333333335</v>
      </c>
      <c r="J56" s="27">
        <f t="shared" si="19"/>
        <v>93.15333333333334</v>
      </c>
      <c r="K56" s="27">
        <f t="shared" si="19"/>
        <v>53.73333333333334</v>
      </c>
      <c r="L56" s="27">
        <f t="shared" si="19"/>
        <v>14.110000000000001</v>
      </c>
      <c r="M56" s="27">
        <f t="shared" si="19"/>
        <v>15.483333333333336</v>
      </c>
      <c r="N56" s="27">
        <f t="shared" si="19"/>
        <v>12.840000000000002</v>
      </c>
      <c r="O56" s="30"/>
      <c r="P56" s="30"/>
      <c r="Q56" s="29"/>
      <c r="R56" s="30"/>
      <c r="S56" s="31">
        <f>AVERAGE(S6:S10,S13:S17,S22:S26,S29:S33,S38:S42,S45:S50)</f>
        <v>9.097333333333331</v>
      </c>
      <c r="T56" s="27">
        <f>AVERAGE(T6:T10,T13:T17,T22:T26,T29:T33,T38:T42,T45:T50)</f>
        <v>1.2466666666666668</v>
      </c>
      <c r="U56" s="27">
        <f>AVERAGE(U6:U10,U13:U17,U22:U26,U29:U33,U38:U42,U45:U50)</f>
        <v>3.3400000000000007</v>
      </c>
      <c r="V56" s="27">
        <f>AVERAGE(V6:V10,V13:V17,V22:V26,V29:V33,V38:V42,V45:V50)</f>
        <v>7.943333333333334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4724409448818898" bottom="0.3937007874015748" header="0.5118110236220472" footer="0.5118110236220472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6" sqref="D56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45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15.4</v>
      </c>
      <c r="E6" s="13">
        <v>20.4</v>
      </c>
      <c r="F6" s="14">
        <v>0.3770833333333334</v>
      </c>
      <c r="G6" s="13">
        <v>10</v>
      </c>
      <c r="H6" s="35" t="s">
        <v>77</v>
      </c>
      <c r="I6" s="13">
        <v>75.1</v>
      </c>
      <c r="J6" s="13">
        <v>97.3</v>
      </c>
      <c r="K6" s="13">
        <v>45.5</v>
      </c>
      <c r="L6" s="13">
        <v>14.2</v>
      </c>
      <c r="M6" s="13">
        <v>15.5</v>
      </c>
      <c r="N6" s="13">
        <v>12.7</v>
      </c>
      <c r="O6" s="13">
        <v>12</v>
      </c>
      <c r="P6" s="13">
        <v>9</v>
      </c>
      <c r="Q6" s="15">
        <v>0.4166666666666667</v>
      </c>
      <c r="R6" s="13">
        <v>1.7</v>
      </c>
      <c r="S6" s="16">
        <v>3.69</v>
      </c>
      <c r="T6" s="13">
        <v>2.6</v>
      </c>
      <c r="U6" s="13">
        <v>6.1</v>
      </c>
      <c r="V6" s="13">
        <v>14.6</v>
      </c>
      <c r="W6" s="15">
        <v>0.9708333333333333</v>
      </c>
      <c r="X6" s="17" t="s">
        <v>360</v>
      </c>
    </row>
    <row r="7" spans="2:24" ht="13.5">
      <c r="B7" s="18"/>
      <c r="C7" s="19">
        <v>2</v>
      </c>
      <c r="D7" s="20">
        <v>6.6</v>
      </c>
      <c r="E7" s="20">
        <v>10</v>
      </c>
      <c r="F7" s="14">
        <v>0.0006944444444444445</v>
      </c>
      <c r="G7" s="20">
        <v>5.5</v>
      </c>
      <c r="H7" s="15">
        <v>0.32083333333333336</v>
      </c>
      <c r="I7" s="20">
        <v>53</v>
      </c>
      <c r="J7" s="20">
        <v>66</v>
      </c>
      <c r="K7" s="20">
        <v>43.1</v>
      </c>
      <c r="L7" s="20">
        <v>11</v>
      </c>
      <c r="M7" s="20">
        <v>12.7</v>
      </c>
      <c r="N7" s="20">
        <v>9.5</v>
      </c>
      <c r="O7" s="20">
        <v>0</v>
      </c>
      <c r="P7" s="20"/>
      <c r="Q7" s="15"/>
      <c r="R7" s="20">
        <v>3.8</v>
      </c>
      <c r="S7" s="21">
        <v>9.33</v>
      </c>
      <c r="T7" s="20">
        <v>3.6</v>
      </c>
      <c r="U7" s="20">
        <v>6.3</v>
      </c>
      <c r="V7" s="20">
        <v>14.3</v>
      </c>
      <c r="W7" s="15">
        <v>0.9451388888888889</v>
      </c>
      <c r="X7" s="22" t="s">
        <v>361</v>
      </c>
    </row>
    <row r="8" spans="2:24" ht="13.5">
      <c r="B8" s="18"/>
      <c r="C8" s="19">
        <v>3</v>
      </c>
      <c r="D8" s="20">
        <v>6.8</v>
      </c>
      <c r="E8" s="20">
        <v>11.3</v>
      </c>
      <c r="F8" s="14">
        <v>0.5784722222222222</v>
      </c>
      <c r="G8" s="20">
        <v>4.6</v>
      </c>
      <c r="H8" s="15">
        <v>0.30277777777777776</v>
      </c>
      <c r="I8" s="20">
        <v>62.8</v>
      </c>
      <c r="J8" s="20">
        <v>79.2</v>
      </c>
      <c r="K8" s="20">
        <v>42.3</v>
      </c>
      <c r="L8" s="20">
        <v>9.4</v>
      </c>
      <c r="M8" s="20">
        <v>10.1</v>
      </c>
      <c r="N8" s="20">
        <v>9</v>
      </c>
      <c r="O8" s="20">
        <v>0</v>
      </c>
      <c r="P8" s="20"/>
      <c r="Q8" s="15"/>
      <c r="R8" s="20">
        <v>4.7</v>
      </c>
      <c r="S8" s="21">
        <v>10.61</v>
      </c>
      <c r="T8" s="20">
        <v>1.9</v>
      </c>
      <c r="U8" s="20">
        <v>4.7</v>
      </c>
      <c r="V8" s="20">
        <v>11</v>
      </c>
      <c r="W8" s="15">
        <v>0.45416666666666666</v>
      </c>
      <c r="X8" s="22" t="s">
        <v>362</v>
      </c>
    </row>
    <row r="9" spans="2:24" ht="13.5">
      <c r="B9" s="18"/>
      <c r="C9" s="19">
        <v>4</v>
      </c>
      <c r="D9" s="20">
        <v>6.6</v>
      </c>
      <c r="E9" s="20">
        <v>8.8</v>
      </c>
      <c r="F9" s="14">
        <v>0.4298611111111111</v>
      </c>
      <c r="G9" s="20">
        <v>4.6</v>
      </c>
      <c r="H9" s="15">
        <v>0.9951388888888889</v>
      </c>
      <c r="I9" s="20">
        <v>91.3</v>
      </c>
      <c r="J9" s="20">
        <v>98.6</v>
      </c>
      <c r="K9" s="20">
        <v>69</v>
      </c>
      <c r="L9" s="20">
        <v>9.2</v>
      </c>
      <c r="M9" s="20">
        <v>9.9</v>
      </c>
      <c r="N9" s="20">
        <v>8.7</v>
      </c>
      <c r="O9" s="20">
        <v>17</v>
      </c>
      <c r="P9" s="20">
        <v>4.5</v>
      </c>
      <c r="Q9" s="15">
        <v>0.5833333333333334</v>
      </c>
      <c r="R9" s="20">
        <v>0</v>
      </c>
      <c r="S9" s="21">
        <v>0.81</v>
      </c>
      <c r="T9" s="20">
        <v>0.9</v>
      </c>
      <c r="U9" s="20">
        <v>2.7</v>
      </c>
      <c r="V9" s="20">
        <v>4.8</v>
      </c>
      <c r="W9" s="15">
        <v>0.5333333333333333</v>
      </c>
      <c r="X9" s="22" t="s">
        <v>363</v>
      </c>
    </row>
    <row r="10" spans="2:24" ht="27">
      <c r="B10" s="18"/>
      <c r="C10" s="19">
        <v>5</v>
      </c>
      <c r="D10" s="20">
        <v>5</v>
      </c>
      <c r="E10" s="20">
        <v>7.1</v>
      </c>
      <c r="F10" s="14">
        <v>0.6444444444444445</v>
      </c>
      <c r="G10" s="20">
        <v>1.6</v>
      </c>
      <c r="H10" s="15">
        <v>0.96875</v>
      </c>
      <c r="I10" s="20">
        <v>72.9</v>
      </c>
      <c r="J10" s="20">
        <v>94.8</v>
      </c>
      <c r="K10" s="20">
        <v>53.5</v>
      </c>
      <c r="L10" s="20">
        <v>8.5</v>
      </c>
      <c r="M10" s="20">
        <v>9</v>
      </c>
      <c r="N10" s="20">
        <v>7.5</v>
      </c>
      <c r="O10" s="20">
        <v>1</v>
      </c>
      <c r="P10" s="20">
        <v>0.5</v>
      </c>
      <c r="Q10" s="34" t="s">
        <v>364</v>
      </c>
      <c r="R10" s="20">
        <v>0.3</v>
      </c>
      <c r="S10" s="21">
        <v>2.88</v>
      </c>
      <c r="T10" s="20">
        <v>2.1</v>
      </c>
      <c r="U10" s="20">
        <v>5</v>
      </c>
      <c r="V10" s="20">
        <v>10.2</v>
      </c>
      <c r="W10" s="15">
        <v>0.7791666666666667</v>
      </c>
      <c r="X10" s="22" t="s">
        <v>365</v>
      </c>
    </row>
    <row r="11" spans="2:24" ht="13.5">
      <c r="B11" s="40" t="s">
        <v>22</v>
      </c>
      <c r="C11" s="23" t="s">
        <v>23</v>
      </c>
      <c r="D11" s="13">
        <f>SUM(D6:D10)</f>
        <v>40.4</v>
      </c>
      <c r="E11" s="13">
        <f>SUM(E6:E10)</f>
        <v>57.6</v>
      </c>
      <c r="F11" s="24"/>
      <c r="G11" s="13">
        <f>SUM(G6:G10)</f>
        <v>26.300000000000004</v>
      </c>
      <c r="H11" s="25"/>
      <c r="I11" s="13">
        <f aca="true" t="shared" si="0" ref="I11:P11">SUM(I6:I10)</f>
        <v>355.1</v>
      </c>
      <c r="J11" s="13">
        <f t="shared" si="0"/>
        <v>435.90000000000003</v>
      </c>
      <c r="K11" s="13">
        <f t="shared" si="0"/>
        <v>253.39999999999998</v>
      </c>
      <c r="L11" s="13">
        <f t="shared" si="0"/>
        <v>52.3</v>
      </c>
      <c r="M11" s="13">
        <f t="shared" si="0"/>
        <v>57.199999999999996</v>
      </c>
      <c r="N11" s="13">
        <f t="shared" si="0"/>
        <v>47.4</v>
      </c>
      <c r="O11" s="13">
        <f t="shared" si="0"/>
        <v>30</v>
      </c>
      <c r="P11" s="13">
        <f t="shared" si="0"/>
        <v>14</v>
      </c>
      <c r="Q11" s="25"/>
      <c r="R11" s="13">
        <f>SUM(R6:R10)</f>
        <v>10.5</v>
      </c>
      <c r="S11" s="16">
        <f>SUM(S6:S10)</f>
        <v>27.319999999999997</v>
      </c>
      <c r="T11" s="13">
        <f>SUM(T6:T10)</f>
        <v>11.1</v>
      </c>
      <c r="U11" s="13">
        <f>SUM(U6:U10)</f>
        <v>24.799999999999997</v>
      </c>
      <c r="V11" s="13">
        <f>SUM(V6:V10)</f>
        <v>54.89999999999999</v>
      </c>
      <c r="W11" s="25"/>
      <c r="X11" s="17"/>
    </row>
    <row r="12" spans="2:24" ht="13.5">
      <c r="B12" s="41"/>
      <c r="C12" s="26" t="s">
        <v>3</v>
      </c>
      <c r="D12" s="27">
        <f>AVERAGE(D6:D10)</f>
        <v>8.08</v>
      </c>
      <c r="E12" s="27">
        <f>AVERAGE(E6:E10)</f>
        <v>11.52</v>
      </c>
      <c r="F12" s="28"/>
      <c r="G12" s="27">
        <f>AVERAGE(G6:G10)</f>
        <v>5.260000000000001</v>
      </c>
      <c r="H12" s="29"/>
      <c r="I12" s="27">
        <f aca="true" t="shared" si="1" ref="I12:N12">AVERAGE(I6:I10)</f>
        <v>71.02000000000001</v>
      </c>
      <c r="J12" s="27">
        <f t="shared" si="1"/>
        <v>87.18</v>
      </c>
      <c r="K12" s="27">
        <f t="shared" si="1"/>
        <v>50.67999999999999</v>
      </c>
      <c r="L12" s="27">
        <f t="shared" si="1"/>
        <v>10.459999999999999</v>
      </c>
      <c r="M12" s="27">
        <f t="shared" si="1"/>
        <v>11.44</v>
      </c>
      <c r="N12" s="27">
        <f t="shared" si="1"/>
        <v>9.48</v>
      </c>
      <c r="O12" s="30"/>
      <c r="P12" s="30"/>
      <c r="Q12" s="29"/>
      <c r="R12" s="30"/>
      <c r="S12" s="31">
        <f>AVERAGE(S6:S10)</f>
        <v>5.4639999999999995</v>
      </c>
      <c r="T12" s="27">
        <f>AVERAGE(T6:T10)</f>
        <v>2.2199999999999998</v>
      </c>
      <c r="U12" s="27">
        <f>AVERAGE(U6:U10)</f>
        <v>4.959999999999999</v>
      </c>
      <c r="V12" s="27">
        <f>AVERAGE(V6:V10)</f>
        <v>10.979999999999999</v>
      </c>
      <c r="W12" s="29"/>
      <c r="X12" s="32"/>
    </row>
    <row r="13" spans="2:24" ht="56.25">
      <c r="B13" s="18"/>
      <c r="C13" s="19">
        <v>6</v>
      </c>
      <c r="D13" s="13">
        <v>4.7</v>
      </c>
      <c r="E13" s="13">
        <v>7.2</v>
      </c>
      <c r="F13" s="14">
        <v>0.5277777777777778</v>
      </c>
      <c r="G13" s="13">
        <v>1.1</v>
      </c>
      <c r="H13" s="15">
        <v>0.1486111111111111</v>
      </c>
      <c r="I13" s="13">
        <v>65.8</v>
      </c>
      <c r="J13" s="13">
        <v>96.2</v>
      </c>
      <c r="K13" s="13">
        <v>49.6</v>
      </c>
      <c r="L13" s="13">
        <v>7.3</v>
      </c>
      <c r="M13" s="13">
        <v>8</v>
      </c>
      <c r="N13" s="13">
        <v>6.7</v>
      </c>
      <c r="O13" s="13">
        <v>2.5</v>
      </c>
      <c r="P13" s="13">
        <v>0.5</v>
      </c>
      <c r="Q13" s="36" t="s">
        <v>366</v>
      </c>
      <c r="R13" s="13">
        <v>0.6</v>
      </c>
      <c r="S13" s="16">
        <v>4.11</v>
      </c>
      <c r="T13" s="13">
        <v>3</v>
      </c>
      <c r="U13" s="13">
        <v>5.4</v>
      </c>
      <c r="V13" s="13">
        <v>15.3</v>
      </c>
      <c r="W13" s="15">
        <v>0.8291666666666666</v>
      </c>
      <c r="X13" s="17" t="s">
        <v>367</v>
      </c>
    </row>
    <row r="14" spans="2:24" ht="13.5">
      <c r="B14" s="18"/>
      <c r="C14" s="19">
        <v>7</v>
      </c>
      <c r="D14" s="20">
        <v>5.7</v>
      </c>
      <c r="E14" s="20">
        <v>8.8</v>
      </c>
      <c r="F14" s="14">
        <v>0.6236111111111111</v>
      </c>
      <c r="G14" s="20">
        <v>3.5</v>
      </c>
      <c r="H14" s="15">
        <v>0.904861111111111</v>
      </c>
      <c r="I14" s="20">
        <v>66.5</v>
      </c>
      <c r="J14" s="20">
        <v>88</v>
      </c>
      <c r="K14" s="20">
        <v>51.8</v>
      </c>
      <c r="L14" s="20">
        <v>7.2</v>
      </c>
      <c r="M14" s="20">
        <v>8.1</v>
      </c>
      <c r="N14" s="20">
        <v>6.3</v>
      </c>
      <c r="O14" s="20">
        <v>0</v>
      </c>
      <c r="P14" s="20"/>
      <c r="Q14" s="15"/>
      <c r="R14" s="20">
        <v>0.4</v>
      </c>
      <c r="S14" s="21">
        <v>2.76</v>
      </c>
      <c r="T14" s="20">
        <v>1.9</v>
      </c>
      <c r="U14" s="20">
        <v>5.5</v>
      </c>
      <c r="V14" s="20">
        <v>11</v>
      </c>
      <c r="W14" s="15">
        <v>0.02013888888888889</v>
      </c>
      <c r="X14" s="22" t="s">
        <v>367</v>
      </c>
    </row>
    <row r="15" spans="2:24" ht="13.5">
      <c r="B15" s="18"/>
      <c r="C15" s="19">
        <v>8</v>
      </c>
      <c r="D15" s="20">
        <v>6.6</v>
      </c>
      <c r="E15" s="20">
        <v>13.6</v>
      </c>
      <c r="F15" s="14">
        <v>0.6013888888888889</v>
      </c>
      <c r="G15" s="20">
        <v>1.5</v>
      </c>
      <c r="H15" s="15">
        <v>0.20486111111111113</v>
      </c>
      <c r="I15" s="20">
        <v>81.1</v>
      </c>
      <c r="J15" s="20">
        <v>98.3</v>
      </c>
      <c r="K15" s="20">
        <v>51.7</v>
      </c>
      <c r="L15" s="20">
        <v>7.2</v>
      </c>
      <c r="M15" s="20">
        <v>8.1</v>
      </c>
      <c r="N15" s="20">
        <v>6.2</v>
      </c>
      <c r="O15" s="20">
        <v>1</v>
      </c>
      <c r="P15" s="20">
        <v>1</v>
      </c>
      <c r="Q15" s="15">
        <v>0.8333333333333334</v>
      </c>
      <c r="R15" s="20">
        <v>5.7</v>
      </c>
      <c r="S15" s="21">
        <v>11.15</v>
      </c>
      <c r="T15" s="20">
        <v>1</v>
      </c>
      <c r="U15" s="20">
        <v>4</v>
      </c>
      <c r="V15" s="20">
        <v>6.6</v>
      </c>
      <c r="W15" s="15">
        <v>0.5222222222222223</v>
      </c>
      <c r="X15" s="22" t="s">
        <v>368</v>
      </c>
    </row>
    <row r="16" spans="2:24" ht="13.5">
      <c r="B16" s="18"/>
      <c r="C16" s="19">
        <v>9</v>
      </c>
      <c r="D16" s="20">
        <v>7.2</v>
      </c>
      <c r="E16" s="20">
        <v>11.7</v>
      </c>
      <c r="F16" s="14">
        <v>0.5958333333333333</v>
      </c>
      <c r="G16" s="20">
        <v>2.8</v>
      </c>
      <c r="H16" s="15">
        <v>0.1076388888888889</v>
      </c>
      <c r="I16" s="20">
        <v>73.2</v>
      </c>
      <c r="J16" s="20">
        <v>98.5</v>
      </c>
      <c r="K16" s="20">
        <v>50</v>
      </c>
      <c r="L16" s="20">
        <v>7.4</v>
      </c>
      <c r="M16" s="20">
        <v>8.5</v>
      </c>
      <c r="N16" s="20">
        <v>6.3</v>
      </c>
      <c r="O16" s="20">
        <v>0</v>
      </c>
      <c r="P16" s="20"/>
      <c r="Q16" s="15"/>
      <c r="R16" s="20">
        <v>3.1</v>
      </c>
      <c r="S16" s="21">
        <v>7.93</v>
      </c>
      <c r="T16" s="20">
        <v>1.5</v>
      </c>
      <c r="U16" s="20">
        <v>3.2</v>
      </c>
      <c r="V16" s="20">
        <v>8.6</v>
      </c>
      <c r="W16" s="15">
        <v>0.7388888888888889</v>
      </c>
      <c r="X16" s="22" t="s">
        <v>369</v>
      </c>
    </row>
    <row r="17" spans="2:24" ht="13.5">
      <c r="B17" s="18"/>
      <c r="C17" s="19">
        <v>10</v>
      </c>
      <c r="D17" s="20">
        <v>7.6</v>
      </c>
      <c r="E17" s="20">
        <v>14.4</v>
      </c>
      <c r="F17" s="14">
        <v>0.8756944444444444</v>
      </c>
      <c r="G17" s="20">
        <v>1.4</v>
      </c>
      <c r="H17" s="15">
        <v>0.28541666666666665</v>
      </c>
      <c r="I17" s="20">
        <v>70.4</v>
      </c>
      <c r="J17" s="20">
        <v>90.6</v>
      </c>
      <c r="K17" s="20">
        <v>48.8</v>
      </c>
      <c r="L17" s="20">
        <v>6.7</v>
      </c>
      <c r="M17" s="20">
        <v>7.5</v>
      </c>
      <c r="N17" s="20">
        <v>5.8</v>
      </c>
      <c r="O17" s="20">
        <v>0</v>
      </c>
      <c r="P17" s="20"/>
      <c r="Q17" s="15"/>
      <c r="R17" s="20">
        <v>6.6</v>
      </c>
      <c r="S17" s="21">
        <v>12.57</v>
      </c>
      <c r="T17" s="20">
        <v>1.2</v>
      </c>
      <c r="U17" s="20">
        <v>3.9</v>
      </c>
      <c r="V17" s="20">
        <v>7.3</v>
      </c>
      <c r="W17" s="15">
        <v>0.8562500000000001</v>
      </c>
      <c r="X17" s="22" t="s">
        <v>370</v>
      </c>
    </row>
    <row r="18" spans="2:24" ht="13.5">
      <c r="B18" s="40" t="s">
        <v>24</v>
      </c>
      <c r="C18" s="23" t="s">
        <v>23</v>
      </c>
      <c r="D18" s="13">
        <f>SUM(D13:D17)</f>
        <v>31.799999999999997</v>
      </c>
      <c r="E18" s="13">
        <f>SUM(E13:E17)</f>
        <v>55.699999999999996</v>
      </c>
      <c r="F18" s="24"/>
      <c r="G18" s="13">
        <f>SUM(G13:G17)</f>
        <v>10.299999999999999</v>
      </c>
      <c r="H18" s="25"/>
      <c r="I18" s="13">
        <f aca="true" t="shared" si="2" ref="I18:P18">SUM(I13:I17)</f>
        <v>357</v>
      </c>
      <c r="J18" s="13">
        <f t="shared" si="2"/>
        <v>471.6</v>
      </c>
      <c r="K18" s="13">
        <f t="shared" si="2"/>
        <v>251.90000000000003</v>
      </c>
      <c r="L18" s="13">
        <f t="shared" si="2"/>
        <v>35.800000000000004</v>
      </c>
      <c r="M18" s="13">
        <f t="shared" si="2"/>
        <v>40.2</v>
      </c>
      <c r="N18" s="13">
        <f t="shared" si="2"/>
        <v>31.3</v>
      </c>
      <c r="O18" s="13">
        <f t="shared" si="2"/>
        <v>3.5</v>
      </c>
      <c r="P18" s="13">
        <f t="shared" si="2"/>
        <v>1.5</v>
      </c>
      <c r="Q18" s="25"/>
      <c r="R18" s="13">
        <f>SUM(R13:R17)</f>
        <v>16.4</v>
      </c>
      <c r="S18" s="16">
        <f>SUM(S13:S17)</f>
        <v>38.519999999999996</v>
      </c>
      <c r="T18" s="13">
        <f>SUM(T13:T17)</f>
        <v>8.6</v>
      </c>
      <c r="U18" s="13">
        <f>SUM(U13:U17)</f>
        <v>22</v>
      </c>
      <c r="V18" s="13">
        <f>SUM(V13:V17)</f>
        <v>48.8</v>
      </c>
      <c r="W18" s="25"/>
      <c r="X18" s="17"/>
    </row>
    <row r="19" spans="2:24" ht="13.5">
      <c r="B19" s="41"/>
      <c r="C19" s="26" t="s">
        <v>3</v>
      </c>
      <c r="D19" s="27">
        <f>AVERAGE(D13:D17)</f>
        <v>6.359999999999999</v>
      </c>
      <c r="E19" s="27">
        <f>AVERAGE(E13:E17)</f>
        <v>11.139999999999999</v>
      </c>
      <c r="F19" s="28"/>
      <c r="G19" s="27">
        <f>AVERAGE(G13:G17)</f>
        <v>2.0599999999999996</v>
      </c>
      <c r="H19" s="29"/>
      <c r="I19" s="27">
        <f aca="true" t="shared" si="3" ref="I19:N19">AVERAGE(I13:I17)</f>
        <v>71.4</v>
      </c>
      <c r="J19" s="27">
        <f t="shared" si="3"/>
        <v>94.32000000000001</v>
      </c>
      <c r="K19" s="27">
        <f t="shared" si="3"/>
        <v>50.38000000000001</v>
      </c>
      <c r="L19" s="27">
        <f t="shared" si="3"/>
        <v>7.160000000000001</v>
      </c>
      <c r="M19" s="27">
        <f t="shared" si="3"/>
        <v>8.040000000000001</v>
      </c>
      <c r="N19" s="27">
        <f t="shared" si="3"/>
        <v>6.26</v>
      </c>
      <c r="O19" s="30"/>
      <c r="P19" s="30"/>
      <c r="Q19" s="29"/>
      <c r="R19" s="30"/>
      <c r="S19" s="31">
        <f>AVERAGE(S13:S17)</f>
        <v>7.703999999999999</v>
      </c>
      <c r="T19" s="27">
        <f>AVERAGE(T13:T17)</f>
        <v>1.72</v>
      </c>
      <c r="U19" s="27">
        <f>AVERAGE(U13:U17)</f>
        <v>4.4</v>
      </c>
      <c r="V19" s="27">
        <f>AVERAGE(V13:V17)</f>
        <v>9.76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72.2</v>
      </c>
      <c r="E20" s="13">
        <f>SUM(E6:E10,E13:E17)</f>
        <v>113.3</v>
      </c>
      <c r="F20" s="24"/>
      <c r="G20" s="13">
        <f>SUM(G6:G10,G13:G17)</f>
        <v>36.6</v>
      </c>
      <c r="H20" s="25"/>
      <c r="I20" s="13">
        <f aca="true" t="shared" si="4" ref="I20:P20">SUM(I6:I10,I13:I17)</f>
        <v>712.1</v>
      </c>
      <c r="J20" s="13">
        <f t="shared" si="4"/>
        <v>907.5</v>
      </c>
      <c r="K20" s="13">
        <f t="shared" si="4"/>
        <v>505.3</v>
      </c>
      <c r="L20" s="13">
        <f t="shared" si="4"/>
        <v>88.10000000000001</v>
      </c>
      <c r="M20" s="13">
        <f t="shared" si="4"/>
        <v>97.39999999999998</v>
      </c>
      <c r="N20" s="13">
        <f t="shared" si="4"/>
        <v>78.69999999999999</v>
      </c>
      <c r="O20" s="13">
        <f t="shared" si="4"/>
        <v>33.5</v>
      </c>
      <c r="P20" s="13">
        <f t="shared" si="4"/>
        <v>15.5</v>
      </c>
      <c r="Q20" s="25"/>
      <c r="R20" s="13">
        <f>SUM(R6:R10,R13:R17)</f>
        <v>26.9</v>
      </c>
      <c r="S20" s="16">
        <f>SUM(S6:S10,S13:S17)</f>
        <v>65.84</v>
      </c>
      <c r="T20" s="13">
        <f>SUM(T6:T10,T13:T17)</f>
        <v>19.7</v>
      </c>
      <c r="U20" s="13">
        <f>SUM(U6:U10,U13:U17)</f>
        <v>46.8</v>
      </c>
      <c r="V20" s="13">
        <f>SUM(V6:V10,V13:V17)</f>
        <v>103.69999999999997</v>
      </c>
      <c r="W20" s="25"/>
      <c r="X20" s="17"/>
    </row>
    <row r="21" spans="2:24" ht="13.5">
      <c r="B21" s="41"/>
      <c r="C21" s="26" t="s">
        <v>3</v>
      </c>
      <c r="D21" s="27">
        <f>AVERAGE(D6:D10,D13:D17)</f>
        <v>7.220000000000001</v>
      </c>
      <c r="E21" s="27">
        <f>AVERAGE(E6:E10,E13:E17)</f>
        <v>11.33</v>
      </c>
      <c r="F21" s="28"/>
      <c r="G21" s="27">
        <f>AVERAGE(G6:G10,G13:G17)</f>
        <v>3.66</v>
      </c>
      <c r="H21" s="29"/>
      <c r="I21" s="27">
        <f aca="true" t="shared" si="5" ref="I21:N21">AVERAGE(I6:I10,I13:I17)</f>
        <v>71.21000000000001</v>
      </c>
      <c r="J21" s="27">
        <f t="shared" si="5"/>
        <v>90.75</v>
      </c>
      <c r="K21" s="27">
        <f t="shared" si="5"/>
        <v>50.53</v>
      </c>
      <c r="L21" s="27">
        <f t="shared" si="5"/>
        <v>8.81</v>
      </c>
      <c r="M21" s="27">
        <f t="shared" si="5"/>
        <v>9.739999999999998</v>
      </c>
      <c r="N21" s="27">
        <f t="shared" si="5"/>
        <v>7.869999999999999</v>
      </c>
      <c r="O21" s="30"/>
      <c r="P21" s="30"/>
      <c r="Q21" s="29"/>
      <c r="R21" s="30"/>
      <c r="S21" s="31">
        <f>AVERAGE(S6:S10,S13:S17)</f>
        <v>6.5840000000000005</v>
      </c>
      <c r="T21" s="27">
        <f>AVERAGE(T6:T10,T13:T17)</f>
        <v>1.97</v>
      </c>
      <c r="U21" s="27">
        <f>AVERAGE(U6:U10,U13:U17)</f>
        <v>4.68</v>
      </c>
      <c r="V21" s="27">
        <f>AVERAGE(V6:V10,V13:V17)</f>
        <v>10.369999999999997</v>
      </c>
      <c r="W21" s="29"/>
      <c r="X21" s="32"/>
    </row>
    <row r="22" spans="2:24" ht="24">
      <c r="B22" s="18"/>
      <c r="C22" s="19">
        <v>11</v>
      </c>
      <c r="D22" s="13">
        <v>11.8</v>
      </c>
      <c r="E22" s="13">
        <v>15.6</v>
      </c>
      <c r="F22" s="14">
        <v>0.13055555555555556</v>
      </c>
      <c r="G22" s="13">
        <v>7.7</v>
      </c>
      <c r="H22" s="15">
        <v>0.9513888888888888</v>
      </c>
      <c r="I22" s="13">
        <v>82.3</v>
      </c>
      <c r="J22" s="13">
        <v>97.5</v>
      </c>
      <c r="K22" s="13">
        <v>59</v>
      </c>
      <c r="L22" s="13">
        <v>9.3</v>
      </c>
      <c r="M22" s="13">
        <v>10.5</v>
      </c>
      <c r="N22" s="13">
        <v>7.5</v>
      </c>
      <c r="O22" s="13">
        <v>12</v>
      </c>
      <c r="P22" s="13">
        <v>3.5</v>
      </c>
      <c r="Q22" s="38" t="s">
        <v>372</v>
      </c>
      <c r="R22" s="13">
        <v>0</v>
      </c>
      <c r="S22" s="16">
        <v>0.77</v>
      </c>
      <c r="T22" s="13">
        <v>1.2</v>
      </c>
      <c r="U22" s="13">
        <v>4.1</v>
      </c>
      <c r="V22" s="13">
        <v>9.2</v>
      </c>
      <c r="W22" s="15">
        <v>0.3819444444444444</v>
      </c>
      <c r="X22" s="17" t="s">
        <v>371</v>
      </c>
    </row>
    <row r="23" spans="2:24" ht="24">
      <c r="B23" s="18"/>
      <c r="C23" s="19">
        <v>12</v>
      </c>
      <c r="D23" s="20">
        <v>7.2</v>
      </c>
      <c r="E23" s="20">
        <v>9.8</v>
      </c>
      <c r="F23" s="14">
        <v>0.49583333333333335</v>
      </c>
      <c r="G23" s="20">
        <v>4.3</v>
      </c>
      <c r="H23" s="15">
        <v>0.23124999999999998</v>
      </c>
      <c r="I23" s="20">
        <v>69.4</v>
      </c>
      <c r="J23" s="20">
        <v>93.4</v>
      </c>
      <c r="K23" s="20">
        <v>49.5</v>
      </c>
      <c r="L23" s="20">
        <v>8.6</v>
      </c>
      <c r="M23" s="20">
        <v>9.6</v>
      </c>
      <c r="N23" s="20">
        <v>7.5</v>
      </c>
      <c r="O23" s="20">
        <v>1</v>
      </c>
      <c r="P23" s="20">
        <v>0.5</v>
      </c>
      <c r="Q23" s="38" t="s">
        <v>373</v>
      </c>
      <c r="R23" s="20">
        <v>0.9</v>
      </c>
      <c r="S23" s="21">
        <v>5.05</v>
      </c>
      <c r="T23" s="20">
        <v>1.9</v>
      </c>
      <c r="U23" s="20">
        <v>5.6</v>
      </c>
      <c r="V23" s="20">
        <v>15</v>
      </c>
      <c r="W23" s="15">
        <v>0.7743055555555555</v>
      </c>
      <c r="X23" s="22" t="s">
        <v>374</v>
      </c>
    </row>
    <row r="24" spans="2:24" ht="13.5">
      <c r="B24" s="18"/>
      <c r="C24" s="19">
        <v>13</v>
      </c>
      <c r="D24" s="20">
        <v>4.9</v>
      </c>
      <c r="E24" s="20">
        <v>7.6</v>
      </c>
      <c r="F24" s="14">
        <v>0.5534722222222223</v>
      </c>
      <c r="G24" s="20">
        <v>2.7</v>
      </c>
      <c r="H24" s="15">
        <v>0.09236111111111112</v>
      </c>
      <c r="I24" s="20">
        <v>60.7</v>
      </c>
      <c r="J24" s="20">
        <v>92.3</v>
      </c>
      <c r="K24" s="20">
        <v>44.5</v>
      </c>
      <c r="L24" s="20">
        <v>7</v>
      </c>
      <c r="M24" s="20">
        <v>7.8</v>
      </c>
      <c r="N24" s="20">
        <v>6.4</v>
      </c>
      <c r="O24" s="20">
        <v>0.5</v>
      </c>
      <c r="P24" s="20">
        <v>0.5</v>
      </c>
      <c r="Q24" s="15">
        <v>0.4583333333333333</v>
      </c>
      <c r="R24" s="20">
        <v>0.8</v>
      </c>
      <c r="S24" s="21">
        <v>4.19</v>
      </c>
      <c r="T24" s="20">
        <v>3</v>
      </c>
      <c r="U24" s="20">
        <v>5.6</v>
      </c>
      <c r="V24" s="20">
        <v>13.5</v>
      </c>
      <c r="W24" s="15">
        <v>0.40277777777777773</v>
      </c>
      <c r="X24" s="22" t="s">
        <v>375</v>
      </c>
    </row>
    <row r="25" spans="2:24" ht="13.5">
      <c r="B25" s="18"/>
      <c r="C25" s="19">
        <v>14</v>
      </c>
      <c r="D25" s="20">
        <v>4.4</v>
      </c>
      <c r="E25" s="20">
        <v>6.3</v>
      </c>
      <c r="F25" s="14">
        <v>0.5166666666666667</v>
      </c>
      <c r="G25" s="20">
        <v>2.7</v>
      </c>
      <c r="H25" s="15">
        <v>0.27499999999999997</v>
      </c>
      <c r="I25" s="20">
        <v>57.3</v>
      </c>
      <c r="J25" s="20">
        <v>69.7</v>
      </c>
      <c r="K25" s="20">
        <v>48.1</v>
      </c>
      <c r="L25" s="20">
        <v>6.4</v>
      </c>
      <c r="M25" s="20">
        <v>7.1</v>
      </c>
      <c r="N25" s="20">
        <v>5.8</v>
      </c>
      <c r="O25" s="20">
        <v>0</v>
      </c>
      <c r="P25" s="20"/>
      <c r="Q25" s="15"/>
      <c r="R25" s="20">
        <v>1.1</v>
      </c>
      <c r="S25" s="21">
        <v>5.2</v>
      </c>
      <c r="T25" s="20">
        <v>3</v>
      </c>
      <c r="U25" s="20">
        <v>5.7</v>
      </c>
      <c r="V25" s="20">
        <v>12.8</v>
      </c>
      <c r="W25" s="15">
        <v>0.49513888888888885</v>
      </c>
      <c r="X25" s="22" t="s">
        <v>374</v>
      </c>
    </row>
    <row r="26" spans="2:24" ht="13.5">
      <c r="B26" s="18"/>
      <c r="C26" s="19">
        <v>15</v>
      </c>
      <c r="D26" s="20">
        <v>4.9</v>
      </c>
      <c r="E26" s="20">
        <v>7.8</v>
      </c>
      <c r="F26" s="14">
        <v>0.5888888888888889</v>
      </c>
      <c r="G26" s="20">
        <v>1.5</v>
      </c>
      <c r="H26" s="15">
        <v>0.25416666666666665</v>
      </c>
      <c r="I26" s="20">
        <v>71.1</v>
      </c>
      <c r="J26" s="20">
        <v>88</v>
      </c>
      <c r="K26" s="20">
        <v>57.5</v>
      </c>
      <c r="L26" s="20">
        <v>6.2</v>
      </c>
      <c r="M26" s="20">
        <v>7.4</v>
      </c>
      <c r="N26" s="20">
        <v>5.1</v>
      </c>
      <c r="O26" s="20">
        <v>0</v>
      </c>
      <c r="P26" s="20"/>
      <c r="Q26" s="15"/>
      <c r="R26" s="20">
        <v>0</v>
      </c>
      <c r="S26" s="21">
        <v>3.3</v>
      </c>
      <c r="T26" s="20">
        <v>1.1</v>
      </c>
      <c r="U26" s="20">
        <v>2.5</v>
      </c>
      <c r="V26" s="20">
        <v>7</v>
      </c>
      <c r="W26" s="15">
        <v>0.13194444444444445</v>
      </c>
      <c r="X26" s="22" t="s">
        <v>376</v>
      </c>
    </row>
    <row r="27" spans="2:24" ht="13.5">
      <c r="B27" s="40" t="s">
        <v>26</v>
      </c>
      <c r="C27" s="23" t="s">
        <v>23</v>
      </c>
      <c r="D27" s="13">
        <f>SUM(D22:D26)</f>
        <v>33.199999999999996</v>
      </c>
      <c r="E27" s="13">
        <f>SUM(E22:E26)</f>
        <v>47.099999999999994</v>
      </c>
      <c r="F27" s="24"/>
      <c r="G27" s="13">
        <f>SUM(G22:G26)</f>
        <v>18.9</v>
      </c>
      <c r="H27" s="25"/>
      <c r="I27" s="13">
        <f aca="true" t="shared" si="6" ref="I27:P27">SUM(I22:I26)</f>
        <v>340.79999999999995</v>
      </c>
      <c r="J27" s="13">
        <f t="shared" si="6"/>
        <v>440.9</v>
      </c>
      <c r="K27" s="13">
        <f t="shared" si="6"/>
        <v>258.6</v>
      </c>
      <c r="L27" s="13">
        <f t="shared" si="6"/>
        <v>37.5</v>
      </c>
      <c r="M27" s="13">
        <f t="shared" si="6"/>
        <v>42.4</v>
      </c>
      <c r="N27" s="13">
        <f t="shared" si="6"/>
        <v>32.3</v>
      </c>
      <c r="O27" s="13">
        <f t="shared" si="6"/>
        <v>13.5</v>
      </c>
      <c r="P27" s="13">
        <f t="shared" si="6"/>
        <v>4.5</v>
      </c>
      <c r="Q27" s="25"/>
      <c r="R27" s="13">
        <f>SUM(R22:R26)</f>
        <v>2.8000000000000003</v>
      </c>
      <c r="S27" s="16">
        <f>SUM(S22:S26)</f>
        <v>18.51</v>
      </c>
      <c r="T27" s="13">
        <f>SUM(T22:T26)</f>
        <v>10.2</v>
      </c>
      <c r="U27" s="13">
        <f>SUM(U22:U26)</f>
        <v>23.5</v>
      </c>
      <c r="V27" s="13">
        <f>SUM(V22:V26)</f>
        <v>57.5</v>
      </c>
      <c r="W27" s="25"/>
      <c r="X27" s="17"/>
    </row>
    <row r="28" spans="2:24" ht="13.5">
      <c r="B28" s="41"/>
      <c r="C28" s="26" t="s">
        <v>3</v>
      </c>
      <c r="D28" s="27">
        <f>AVERAGE(D22:D26)</f>
        <v>6.639999999999999</v>
      </c>
      <c r="E28" s="27">
        <f>AVERAGE(E22:E26)</f>
        <v>9.419999999999998</v>
      </c>
      <c r="F28" s="28"/>
      <c r="G28" s="27">
        <f>AVERAGE(G22:G26)</f>
        <v>3.78</v>
      </c>
      <c r="H28" s="29"/>
      <c r="I28" s="27">
        <f aca="true" t="shared" si="7" ref="I28:N28">AVERAGE(I22:I26)</f>
        <v>68.16</v>
      </c>
      <c r="J28" s="27">
        <f t="shared" si="7"/>
        <v>88.17999999999999</v>
      </c>
      <c r="K28" s="27">
        <f t="shared" si="7"/>
        <v>51.720000000000006</v>
      </c>
      <c r="L28" s="27">
        <f t="shared" si="7"/>
        <v>7.5</v>
      </c>
      <c r="M28" s="27">
        <f t="shared" si="7"/>
        <v>8.48</v>
      </c>
      <c r="N28" s="27">
        <f t="shared" si="7"/>
        <v>6.459999999999999</v>
      </c>
      <c r="O28" s="30"/>
      <c r="P28" s="30"/>
      <c r="Q28" s="29"/>
      <c r="R28" s="30"/>
      <c r="S28" s="31">
        <f>AVERAGE(S22:S26)</f>
        <v>3.7020000000000004</v>
      </c>
      <c r="T28" s="27">
        <f>AVERAGE(T22:T26)</f>
        <v>2.04</v>
      </c>
      <c r="U28" s="27">
        <f>AVERAGE(U22:U26)</f>
        <v>4.7</v>
      </c>
      <c r="V28" s="27">
        <f>AVERAGE(V22:V26)</f>
        <v>11.5</v>
      </c>
      <c r="W28" s="29"/>
      <c r="X28" s="32"/>
    </row>
    <row r="29" spans="2:24" ht="13.5">
      <c r="B29" s="18"/>
      <c r="C29" s="19">
        <v>16</v>
      </c>
      <c r="D29" s="13">
        <v>7.6</v>
      </c>
      <c r="E29" s="13">
        <v>10.8</v>
      </c>
      <c r="F29" s="14">
        <v>0.4930555555555556</v>
      </c>
      <c r="G29" s="13">
        <v>3.3</v>
      </c>
      <c r="H29" s="15">
        <v>0.9770833333333333</v>
      </c>
      <c r="I29" s="13">
        <v>77.2</v>
      </c>
      <c r="J29" s="13">
        <v>98.3</v>
      </c>
      <c r="K29" s="13">
        <v>48.6</v>
      </c>
      <c r="L29" s="13">
        <v>7.4</v>
      </c>
      <c r="M29" s="13">
        <v>8.9</v>
      </c>
      <c r="N29" s="13">
        <v>6.2</v>
      </c>
      <c r="O29" s="13">
        <v>21.5</v>
      </c>
      <c r="P29" s="13">
        <v>6.5</v>
      </c>
      <c r="Q29" s="15">
        <v>0.5416666666666666</v>
      </c>
      <c r="R29" s="13">
        <v>0</v>
      </c>
      <c r="S29" s="16">
        <v>0.88</v>
      </c>
      <c r="T29" s="13">
        <v>2.2</v>
      </c>
      <c r="U29" s="13">
        <v>6.6</v>
      </c>
      <c r="V29" s="13">
        <v>17.7</v>
      </c>
      <c r="W29" s="15">
        <v>0.9500000000000001</v>
      </c>
      <c r="X29" s="17" t="s">
        <v>377</v>
      </c>
    </row>
    <row r="30" spans="2:24" ht="13.5">
      <c r="B30" s="18"/>
      <c r="C30" s="19">
        <v>17</v>
      </c>
      <c r="D30" s="20">
        <v>2.1</v>
      </c>
      <c r="E30" s="20">
        <v>3.9</v>
      </c>
      <c r="F30" s="14">
        <v>0.013194444444444444</v>
      </c>
      <c r="G30" s="20">
        <v>0.5</v>
      </c>
      <c r="H30" s="15">
        <v>0.75625</v>
      </c>
      <c r="I30" s="20">
        <v>51.3</v>
      </c>
      <c r="J30" s="20">
        <v>67.8</v>
      </c>
      <c r="K30" s="20">
        <v>41.9</v>
      </c>
      <c r="L30" s="20">
        <v>5.5</v>
      </c>
      <c r="M30" s="20">
        <v>6.7</v>
      </c>
      <c r="N30" s="20">
        <v>4.7</v>
      </c>
      <c r="O30" s="20">
        <v>0</v>
      </c>
      <c r="P30" s="20"/>
      <c r="Q30" s="15"/>
      <c r="R30" s="20">
        <v>1.2</v>
      </c>
      <c r="S30" s="21">
        <v>5.98</v>
      </c>
      <c r="T30" s="20">
        <v>5.8</v>
      </c>
      <c r="U30" s="20">
        <v>8.2</v>
      </c>
      <c r="V30" s="20">
        <v>20.8</v>
      </c>
      <c r="W30" s="15">
        <v>0.5479166666666667</v>
      </c>
      <c r="X30" s="22" t="s">
        <v>378</v>
      </c>
    </row>
    <row r="31" spans="2:24" ht="13.5">
      <c r="B31" s="18"/>
      <c r="C31" s="19">
        <v>18</v>
      </c>
      <c r="D31" s="20">
        <v>2.7</v>
      </c>
      <c r="E31" s="20">
        <v>4.5</v>
      </c>
      <c r="F31" s="14">
        <v>0.5506944444444445</v>
      </c>
      <c r="G31" s="20">
        <v>0.4</v>
      </c>
      <c r="H31" s="15">
        <v>0.9562499999999999</v>
      </c>
      <c r="I31" s="20">
        <v>57.2</v>
      </c>
      <c r="J31" s="20">
        <v>78.4</v>
      </c>
      <c r="K31" s="20">
        <v>48.6</v>
      </c>
      <c r="L31" s="20">
        <v>4.9</v>
      </c>
      <c r="M31" s="20">
        <v>5.8</v>
      </c>
      <c r="N31" s="20">
        <v>4.2</v>
      </c>
      <c r="O31" s="20">
        <v>0</v>
      </c>
      <c r="P31" s="20"/>
      <c r="Q31" s="15"/>
      <c r="R31" s="20">
        <v>1</v>
      </c>
      <c r="S31" s="21">
        <v>5.3</v>
      </c>
      <c r="T31" s="20">
        <v>3.5</v>
      </c>
      <c r="U31" s="20">
        <v>6.4</v>
      </c>
      <c r="V31" s="20">
        <v>15.7</v>
      </c>
      <c r="W31" s="15">
        <v>0.011805555555555555</v>
      </c>
      <c r="X31" s="22" t="s">
        <v>379</v>
      </c>
    </row>
    <row r="32" spans="2:24" ht="13.5">
      <c r="B32" s="18"/>
      <c r="C32" s="19">
        <v>19</v>
      </c>
      <c r="D32" s="20">
        <v>3</v>
      </c>
      <c r="E32" s="20">
        <v>8.5</v>
      </c>
      <c r="F32" s="14">
        <v>0.5881944444444445</v>
      </c>
      <c r="G32" s="20">
        <v>-1.1</v>
      </c>
      <c r="H32" s="15">
        <v>0.31527777777777777</v>
      </c>
      <c r="I32" s="20">
        <v>73.8</v>
      </c>
      <c r="J32" s="20">
        <v>89.7</v>
      </c>
      <c r="K32" s="20">
        <v>44.6</v>
      </c>
      <c r="L32" s="20">
        <v>4.2</v>
      </c>
      <c r="M32" s="20">
        <v>4.6</v>
      </c>
      <c r="N32" s="20">
        <v>3.8</v>
      </c>
      <c r="O32" s="20">
        <v>0</v>
      </c>
      <c r="P32" s="20"/>
      <c r="Q32" s="15"/>
      <c r="R32" s="20">
        <v>6.8</v>
      </c>
      <c r="S32" s="21">
        <v>12.42</v>
      </c>
      <c r="T32" s="20">
        <v>0.9</v>
      </c>
      <c r="U32" s="20">
        <v>2.6</v>
      </c>
      <c r="V32" s="20">
        <v>5.1</v>
      </c>
      <c r="W32" s="15">
        <v>0.5930555555555556</v>
      </c>
      <c r="X32" s="22" t="s">
        <v>380</v>
      </c>
    </row>
    <row r="33" spans="2:24" ht="13.5">
      <c r="B33" s="18"/>
      <c r="C33" s="19">
        <v>20</v>
      </c>
      <c r="D33" s="20">
        <v>9.5</v>
      </c>
      <c r="E33" s="20">
        <v>15.3</v>
      </c>
      <c r="F33" s="14">
        <v>0.5756944444444444</v>
      </c>
      <c r="G33" s="20">
        <v>4.7</v>
      </c>
      <c r="H33" s="15">
        <v>0.0006944444444444445</v>
      </c>
      <c r="I33" s="20">
        <v>79.1</v>
      </c>
      <c r="J33" s="20">
        <v>96.2</v>
      </c>
      <c r="K33" s="20">
        <v>55.6</v>
      </c>
      <c r="L33" s="20">
        <v>6.6</v>
      </c>
      <c r="M33" s="20">
        <v>10.4</v>
      </c>
      <c r="N33" s="20">
        <v>4.2</v>
      </c>
      <c r="O33" s="20">
        <v>52.5</v>
      </c>
      <c r="P33" s="20">
        <v>21</v>
      </c>
      <c r="Q33" s="15">
        <v>0.625</v>
      </c>
      <c r="R33" s="20">
        <v>0</v>
      </c>
      <c r="S33" s="21">
        <v>1.87</v>
      </c>
      <c r="T33" s="20">
        <v>1.8</v>
      </c>
      <c r="U33" s="20">
        <v>7</v>
      </c>
      <c r="V33" s="20">
        <v>17.5</v>
      </c>
      <c r="W33" s="15">
        <v>0.27152777777777776</v>
      </c>
      <c r="X33" s="22" t="s">
        <v>381</v>
      </c>
    </row>
    <row r="34" spans="2:24" ht="13.5">
      <c r="B34" s="40" t="s">
        <v>27</v>
      </c>
      <c r="C34" s="23" t="s">
        <v>23</v>
      </c>
      <c r="D34" s="13">
        <f>SUM(D29:D33)</f>
        <v>24.9</v>
      </c>
      <c r="E34" s="13">
        <f>SUM(E29:E33)</f>
        <v>43</v>
      </c>
      <c r="F34" s="24"/>
      <c r="G34" s="13">
        <f>SUM(G29:G33)</f>
        <v>7.800000000000001</v>
      </c>
      <c r="H34" s="25"/>
      <c r="I34" s="13">
        <f aca="true" t="shared" si="8" ref="I34:P34">SUM(I29:I33)</f>
        <v>338.6</v>
      </c>
      <c r="J34" s="13">
        <f t="shared" si="8"/>
        <v>430.4</v>
      </c>
      <c r="K34" s="13">
        <f t="shared" si="8"/>
        <v>239.29999999999998</v>
      </c>
      <c r="L34" s="13">
        <f t="shared" si="8"/>
        <v>28.6</v>
      </c>
      <c r="M34" s="13">
        <f t="shared" si="8"/>
        <v>36.4</v>
      </c>
      <c r="N34" s="13">
        <f t="shared" si="8"/>
        <v>23.1</v>
      </c>
      <c r="O34" s="13">
        <f t="shared" si="8"/>
        <v>74</v>
      </c>
      <c r="P34" s="13">
        <f t="shared" si="8"/>
        <v>27.5</v>
      </c>
      <c r="Q34" s="25"/>
      <c r="R34" s="13">
        <f>SUM(R29:R33)</f>
        <v>9</v>
      </c>
      <c r="S34" s="16">
        <f>SUM(S29:S33)</f>
        <v>26.45</v>
      </c>
      <c r="T34" s="13">
        <f>SUM(T29:T33)</f>
        <v>14.200000000000001</v>
      </c>
      <c r="U34" s="13">
        <f>SUM(U29:U33)</f>
        <v>30.8</v>
      </c>
      <c r="V34" s="13">
        <f>SUM(V29:V33)</f>
        <v>76.80000000000001</v>
      </c>
      <c r="W34" s="25"/>
      <c r="X34" s="17"/>
    </row>
    <row r="35" spans="2:24" ht="13.5">
      <c r="B35" s="41"/>
      <c r="C35" s="26" t="s">
        <v>3</v>
      </c>
      <c r="D35" s="27">
        <f>AVERAGE(D29:D33)</f>
        <v>4.9799999999999995</v>
      </c>
      <c r="E35" s="27">
        <f>AVERAGE(E29:E33)</f>
        <v>8.6</v>
      </c>
      <c r="F35" s="28"/>
      <c r="G35" s="27">
        <f>AVERAGE(G29:G33)</f>
        <v>1.56</v>
      </c>
      <c r="H35" s="29"/>
      <c r="I35" s="27">
        <f aca="true" t="shared" si="9" ref="I35:N35">AVERAGE(I29:I33)</f>
        <v>67.72</v>
      </c>
      <c r="J35" s="27">
        <f t="shared" si="9"/>
        <v>86.08</v>
      </c>
      <c r="K35" s="27">
        <f t="shared" si="9"/>
        <v>47.86</v>
      </c>
      <c r="L35" s="27">
        <f t="shared" si="9"/>
        <v>5.720000000000001</v>
      </c>
      <c r="M35" s="27">
        <f t="shared" si="9"/>
        <v>7.279999999999999</v>
      </c>
      <c r="N35" s="27">
        <f t="shared" si="9"/>
        <v>4.62</v>
      </c>
      <c r="O35" s="30"/>
      <c r="P35" s="30"/>
      <c r="Q35" s="29"/>
      <c r="R35" s="30"/>
      <c r="S35" s="31">
        <f>AVERAGE(S29:S33)</f>
        <v>5.29</v>
      </c>
      <c r="T35" s="27">
        <f>AVERAGE(T29:T33)</f>
        <v>2.8400000000000003</v>
      </c>
      <c r="U35" s="27">
        <f>AVERAGE(U29:U33)</f>
        <v>6.16</v>
      </c>
      <c r="V35" s="27">
        <f>AVERAGE(V29:V33)</f>
        <v>15.360000000000003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58.1</v>
      </c>
      <c r="E36" s="13">
        <f>SUM(E22:E26,E29:E33)</f>
        <v>90.09999999999998</v>
      </c>
      <c r="F36" s="24"/>
      <c r="G36" s="13">
        <f>SUM(G22:G26,G29:G33)</f>
        <v>26.699999999999996</v>
      </c>
      <c r="H36" s="25"/>
      <c r="I36" s="13">
        <f aca="true" t="shared" si="10" ref="I36:P36">SUM(I22:I26,I29:I33)</f>
        <v>679.4</v>
      </c>
      <c r="J36" s="13">
        <f t="shared" si="10"/>
        <v>871.3</v>
      </c>
      <c r="K36" s="13">
        <f t="shared" si="10"/>
        <v>497.9000000000001</v>
      </c>
      <c r="L36" s="13">
        <f t="shared" si="10"/>
        <v>66.1</v>
      </c>
      <c r="M36" s="13">
        <f t="shared" si="10"/>
        <v>78.8</v>
      </c>
      <c r="N36" s="13">
        <f t="shared" si="10"/>
        <v>55.400000000000006</v>
      </c>
      <c r="O36" s="13">
        <f t="shared" si="10"/>
        <v>87.5</v>
      </c>
      <c r="P36" s="13">
        <f t="shared" si="10"/>
        <v>32</v>
      </c>
      <c r="Q36" s="25"/>
      <c r="R36" s="13">
        <f>SUM(R22:R26,R29:R33)</f>
        <v>11.8</v>
      </c>
      <c r="S36" s="16">
        <f>SUM(S22:S26,S29:S33)</f>
        <v>44.96</v>
      </c>
      <c r="T36" s="13">
        <f>SUM(T22:T26,T29:T33)</f>
        <v>24.4</v>
      </c>
      <c r="U36" s="13">
        <f>SUM(U22:U26,U29:U33)</f>
        <v>54.3</v>
      </c>
      <c r="V36" s="13">
        <f>SUM(V22:V26,V29:V33)</f>
        <v>134.3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5.8100000000000005</v>
      </c>
      <c r="E37" s="27">
        <f>AVERAGE(E22:E26,E29:E33)</f>
        <v>9.009999999999998</v>
      </c>
      <c r="F37" s="28"/>
      <c r="G37" s="27">
        <f>AVERAGE(G22:G26,G29:G33)</f>
        <v>2.6699999999999995</v>
      </c>
      <c r="H37" s="29"/>
      <c r="I37" s="27">
        <f aca="true" t="shared" si="11" ref="I37:N37">AVERAGE(I22:I26,I29:I33)</f>
        <v>67.94</v>
      </c>
      <c r="J37" s="27">
        <f t="shared" si="11"/>
        <v>87.13</v>
      </c>
      <c r="K37" s="27">
        <f t="shared" si="11"/>
        <v>49.790000000000006</v>
      </c>
      <c r="L37" s="27">
        <f t="shared" si="11"/>
        <v>6.609999999999999</v>
      </c>
      <c r="M37" s="27">
        <f t="shared" si="11"/>
        <v>7.88</v>
      </c>
      <c r="N37" s="27">
        <f t="shared" si="11"/>
        <v>5.540000000000001</v>
      </c>
      <c r="O37" s="30"/>
      <c r="P37" s="30"/>
      <c r="Q37" s="29"/>
      <c r="R37" s="30"/>
      <c r="S37" s="31">
        <f>AVERAGE(S22:S26,S29:S33)</f>
        <v>4.496</v>
      </c>
      <c r="T37" s="27">
        <f>AVERAGE(T22:T26,T29:T33)</f>
        <v>2.44</v>
      </c>
      <c r="U37" s="27">
        <f>AVERAGE(U22:U26,U29:U33)</f>
        <v>5.43</v>
      </c>
      <c r="V37" s="27">
        <f>AVERAGE(V22:V26,V29:V33)</f>
        <v>13.430000000000001</v>
      </c>
      <c r="W37" s="29"/>
      <c r="X37" s="32"/>
    </row>
    <row r="38" spans="2:24" ht="13.5">
      <c r="B38" s="18"/>
      <c r="C38" s="19">
        <v>21</v>
      </c>
      <c r="D38" s="13">
        <v>5.5</v>
      </c>
      <c r="E38" s="13">
        <v>8.8</v>
      </c>
      <c r="F38" s="14">
        <v>0.517361111111111</v>
      </c>
      <c r="G38" s="13">
        <v>2.1</v>
      </c>
      <c r="H38" s="15">
        <v>0.29930555555555555</v>
      </c>
      <c r="I38" s="13">
        <v>70.5</v>
      </c>
      <c r="J38" s="13">
        <v>95.6</v>
      </c>
      <c r="K38" s="13">
        <v>49.7</v>
      </c>
      <c r="L38" s="13">
        <v>6.7</v>
      </c>
      <c r="M38" s="13">
        <v>7.8</v>
      </c>
      <c r="N38" s="13">
        <v>5.5</v>
      </c>
      <c r="O38" s="13">
        <v>0</v>
      </c>
      <c r="P38" s="13"/>
      <c r="Q38" s="15"/>
      <c r="R38" s="13">
        <v>1</v>
      </c>
      <c r="S38" s="16">
        <v>5.73</v>
      </c>
      <c r="T38" s="13">
        <v>1.4</v>
      </c>
      <c r="U38" s="13">
        <v>3.6</v>
      </c>
      <c r="V38" s="13">
        <v>7.8</v>
      </c>
      <c r="W38" s="15">
        <v>0.6118055555555556</v>
      </c>
      <c r="X38" s="17" t="s">
        <v>380</v>
      </c>
    </row>
    <row r="39" spans="2:24" ht="13.5">
      <c r="B39" s="18"/>
      <c r="C39" s="19">
        <v>22</v>
      </c>
      <c r="D39" s="20">
        <v>2.7</v>
      </c>
      <c r="E39" s="20">
        <v>4.7</v>
      </c>
      <c r="F39" s="14">
        <v>0.8708333333333332</v>
      </c>
      <c r="G39" s="20">
        <v>-1.5</v>
      </c>
      <c r="H39" s="15">
        <v>0.2222222222222222</v>
      </c>
      <c r="I39" s="20">
        <v>66.4</v>
      </c>
      <c r="J39" s="20">
        <v>89.5</v>
      </c>
      <c r="K39" s="20">
        <v>45.3</v>
      </c>
      <c r="L39" s="20">
        <v>5.4</v>
      </c>
      <c r="M39" s="20">
        <v>6.1</v>
      </c>
      <c r="N39" s="20">
        <v>4.8</v>
      </c>
      <c r="O39" s="20">
        <v>0</v>
      </c>
      <c r="P39" s="20"/>
      <c r="Q39" s="15"/>
      <c r="R39" s="20">
        <v>0.6</v>
      </c>
      <c r="S39" s="21">
        <v>4.27</v>
      </c>
      <c r="T39" s="20">
        <v>2.1</v>
      </c>
      <c r="U39" s="20">
        <v>5.9</v>
      </c>
      <c r="V39" s="20">
        <v>12.5</v>
      </c>
      <c r="W39" s="15">
        <v>0.5201388888888888</v>
      </c>
      <c r="X39" s="22" t="s">
        <v>382</v>
      </c>
    </row>
    <row r="40" spans="2:24" ht="13.5">
      <c r="B40" s="18"/>
      <c r="C40" s="19">
        <v>23</v>
      </c>
      <c r="D40" s="20">
        <v>5.8</v>
      </c>
      <c r="E40" s="20">
        <v>10.2</v>
      </c>
      <c r="F40" s="14">
        <v>0.5784722222222222</v>
      </c>
      <c r="G40" s="20">
        <v>1.5</v>
      </c>
      <c r="H40" s="15">
        <v>0.9715277777777778</v>
      </c>
      <c r="I40" s="20">
        <v>65.6</v>
      </c>
      <c r="J40" s="20">
        <v>88.6</v>
      </c>
      <c r="K40" s="20">
        <v>47</v>
      </c>
      <c r="L40" s="20">
        <v>5.5</v>
      </c>
      <c r="M40" s="20">
        <v>6.6</v>
      </c>
      <c r="N40" s="20">
        <v>4.8</v>
      </c>
      <c r="O40" s="20">
        <v>0</v>
      </c>
      <c r="P40" s="20"/>
      <c r="Q40" s="15"/>
      <c r="R40" s="20">
        <v>4.6</v>
      </c>
      <c r="S40" s="21">
        <v>9.54</v>
      </c>
      <c r="T40" s="20">
        <v>1.7</v>
      </c>
      <c r="U40" s="20">
        <v>3.8</v>
      </c>
      <c r="V40" s="20">
        <v>9.9</v>
      </c>
      <c r="W40" s="15">
        <v>0.09861111111111111</v>
      </c>
      <c r="X40" s="22" t="s">
        <v>382</v>
      </c>
    </row>
    <row r="41" spans="2:24" ht="13.5">
      <c r="B41" s="18"/>
      <c r="C41" s="19">
        <v>24</v>
      </c>
      <c r="D41" s="20">
        <v>5.4</v>
      </c>
      <c r="E41" s="20">
        <v>12.4</v>
      </c>
      <c r="F41" s="14">
        <v>0.5888888888888889</v>
      </c>
      <c r="G41" s="20">
        <v>0.2</v>
      </c>
      <c r="H41" s="15">
        <v>0.13125</v>
      </c>
      <c r="I41" s="20">
        <v>76.5</v>
      </c>
      <c r="J41" s="20">
        <v>92.8</v>
      </c>
      <c r="K41" s="20">
        <v>45.5</v>
      </c>
      <c r="L41" s="20">
        <v>5.1</v>
      </c>
      <c r="M41" s="20">
        <v>6.6</v>
      </c>
      <c r="N41" s="20">
        <v>3.8</v>
      </c>
      <c r="O41" s="20">
        <v>0</v>
      </c>
      <c r="P41" s="20"/>
      <c r="Q41" s="15"/>
      <c r="R41" s="20">
        <v>5.3</v>
      </c>
      <c r="S41" s="21">
        <v>10.5</v>
      </c>
      <c r="T41" s="20">
        <v>1.4</v>
      </c>
      <c r="U41" s="20">
        <v>3.1</v>
      </c>
      <c r="V41" s="20">
        <v>6.1</v>
      </c>
      <c r="W41" s="15">
        <v>0.5048611111111111</v>
      </c>
      <c r="X41" s="22" t="s">
        <v>383</v>
      </c>
    </row>
    <row r="42" spans="2:24" ht="13.5">
      <c r="B42" s="18"/>
      <c r="C42" s="19">
        <v>25</v>
      </c>
      <c r="D42" s="20">
        <v>6.9</v>
      </c>
      <c r="E42" s="20">
        <v>9.2</v>
      </c>
      <c r="F42" s="14">
        <v>0.6055555555555555</v>
      </c>
      <c r="G42" s="20">
        <v>3.6</v>
      </c>
      <c r="H42" s="15">
        <v>0.26458333333333334</v>
      </c>
      <c r="I42" s="20">
        <v>71</v>
      </c>
      <c r="J42" s="20">
        <v>96.5</v>
      </c>
      <c r="K42" s="20">
        <v>51.9</v>
      </c>
      <c r="L42" s="20">
        <v>6</v>
      </c>
      <c r="M42" s="20">
        <v>6.9</v>
      </c>
      <c r="N42" s="20">
        <v>5.2</v>
      </c>
      <c r="O42" s="20">
        <v>2</v>
      </c>
      <c r="P42" s="20">
        <v>1.5</v>
      </c>
      <c r="Q42" s="15">
        <v>0.125</v>
      </c>
      <c r="R42" s="20">
        <v>1.1</v>
      </c>
      <c r="S42" s="21">
        <v>4.51</v>
      </c>
      <c r="T42" s="20">
        <v>2</v>
      </c>
      <c r="U42" s="20">
        <v>4.3</v>
      </c>
      <c r="V42" s="20">
        <v>12.1</v>
      </c>
      <c r="W42" s="15">
        <v>0.9694444444444444</v>
      </c>
      <c r="X42" s="22" t="s">
        <v>384</v>
      </c>
    </row>
    <row r="43" spans="2:24" ht="13.5">
      <c r="B43" s="40" t="s">
        <v>29</v>
      </c>
      <c r="C43" s="23" t="s">
        <v>23</v>
      </c>
      <c r="D43" s="13">
        <f>SUM(D38:D42)</f>
        <v>26.299999999999997</v>
      </c>
      <c r="E43" s="13">
        <f>SUM(E38:E42)</f>
        <v>45.3</v>
      </c>
      <c r="F43" s="24"/>
      <c r="G43" s="13">
        <f>SUM(G38:G42)</f>
        <v>5.9</v>
      </c>
      <c r="H43" s="25"/>
      <c r="I43" s="13">
        <f aca="true" t="shared" si="12" ref="I43:P43">SUM(I38:I42)</f>
        <v>350</v>
      </c>
      <c r="J43" s="13">
        <f t="shared" si="12"/>
        <v>463</v>
      </c>
      <c r="K43" s="13">
        <f t="shared" si="12"/>
        <v>239.4</v>
      </c>
      <c r="L43" s="13">
        <f t="shared" si="12"/>
        <v>28.700000000000003</v>
      </c>
      <c r="M43" s="13">
        <f t="shared" si="12"/>
        <v>34</v>
      </c>
      <c r="N43" s="13">
        <f t="shared" si="12"/>
        <v>24.1</v>
      </c>
      <c r="O43" s="13">
        <f t="shared" si="12"/>
        <v>2</v>
      </c>
      <c r="P43" s="13">
        <f t="shared" si="12"/>
        <v>1.5</v>
      </c>
      <c r="Q43" s="25"/>
      <c r="R43" s="13">
        <f>SUM(R38:R42)</f>
        <v>12.6</v>
      </c>
      <c r="S43" s="16">
        <f>SUM(S38:S42)</f>
        <v>34.55</v>
      </c>
      <c r="T43" s="13">
        <f>SUM(T38:T42)</f>
        <v>8.6</v>
      </c>
      <c r="U43" s="13">
        <f>SUM(U38:U42)</f>
        <v>20.700000000000003</v>
      </c>
      <c r="V43" s="13">
        <f>SUM(V38:V42)</f>
        <v>48.400000000000006</v>
      </c>
      <c r="W43" s="25"/>
      <c r="X43" s="17"/>
    </row>
    <row r="44" spans="2:24" ht="13.5">
      <c r="B44" s="41"/>
      <c r="C44" s="26" t="s">
        <v>3</v>
      </c>
      <c r="D44" s="27">
        <f>AVERAGE(D38:D42)</f>
        <v>5.26</v>
      </c>
      <c r="E44" s="27">
        <f>AVERAGE(E38:E42)</f>
        <v>9.059999999999999</v>
      </c>
      <c r="F44" s="28"/>
      <c r="G44" s="27">
        <f>AVERAGE(G38:G42)</f>
        <v>1.1800000000000002</v>
      </c>
      <c r="H44" s="29"/>
      <c r="I44" s="27">
        <f aca="true" t="shared" si="13" ref="I44:N44">AVERAGE(I38:I42)</f>
        <v>70</v>
      </c>
      <c r="J44" s="27">
        <f t="shared" si="13"/>
        <v>92.6</v>
      </c>
      <c r="K44" s="27">
        <f t="shared" si="13"/>
        <v>47.88</v>
      </c>
      <c r="L44" s="27">
        <f t="shared" si="13"/>
        <v>5.74</v>
      </c>
      <c r="M44" s="27">
        <f t="shared" si="13"/>
        <v>6.8</v>
      </c>
      <c r="N44" s="27">
        <f t="shared" si="13"/>
        <v>4.82</v>
      </c>
      <c r="O44" s="30"/>
      <c r="P44" s="30"/>
      <c r="Q44" s="29"/>
      <c r="R44" s="30"/>
      <c r="S44" s="31">
        <f>AVERAGE(S38:S42)</f>
        <v>6.909999999999999</v>
      </c>
      <c r="T44" s="27">
        <f>AVERAGE(T38:T42)</f>
        <v>1.72</v>
      </c>
      <c r="U44" s="27">
        <f>AVERAGE(U38:U42)</f>
        <v>4.140000000000001</v>
      </c>
      <c r="V44" s="27">
        <f>AVERAGE(V38:V42)</f>
        <v>9.680000000000001</v>
      </c>
      <c r="W44" s="29"/>
      <c r="X44" s="32"/>
    </row>
    <row r="45" spans="2:24" ht="13.5">
      <c r="B45" s="18"/>
      <c r="C45" s="19">
        <v>26</v>
      </c>
      <c r="D45" s="13">
        <v>5.3</v>
      </c>
      <c r="E45" s="13">
        <v>8.5</v>
      </c>
      <c r="F45" s="14">
        <v>0.6180555555555556</v>
      </c>
      <c r="G45" s="13">
        <v>2</v>
      </c>
      <c r="H45" s="15">
        <v>0.9</v>
      </c>
      <c r="I45" s="13">
        <v>64</v>
      </c>
      <c r="J45" s="13">
        <v>81.4</v>
      </c>
      <c r="K45" s="13">
        <v>47.9</v>
      </c>
      <c r="L45" s="13">
        <v>5.7</v>
      </c>
      <c r="M45" s="13">
        <v>6.8</v>
      </c>
      <c r="N45" s="13">
        <v>5.1</v>
      </c>
      <c r="O45" s="13">
        <v>0</v>
      </c>
      <c r="P45" s="13"/>
      <c r="Q45" s="15"/>
      <c r="R45" s="13">
        <v>3.2</v>
      </c>
      <c r="S45" s="16">
        <v>8.68</v>
      </c>
      <c r="T45" s="13">
        <v>1.7</v>
      </c>
      <c r="U45" s="13">
        <v>4.1</v>
      </c>
      <c r="V45" s="13">
        <v>11.7</v>
      </c>
      <c r="W45" s="15">
        <v>0.12083333333333333</v>
      </c>
      <c r="X45" s="17" t="s">
        <v>385</v>
      </c>
    </row>
    <row r="46" spans="2:24" ht="13.5">
      <c r="B46" s="18"/>
      <c r="C46" s="19">
        <v>27</v>
      </c>
      <c r="D46" s="20">
        <v>4</v>
      </c>
      <c r="E46" s="20">
        <v>8.7</v>
      </c>
      <c r="F46" s="14">
        <v>0.6347222222222222</v>
      </c>
      <c r="G46" s="20">
        <v>0.5</v>
      </c>
      <c r="H46" s="15">
        <v>0.9930555555555555</v>
      </c>
      <c r="I46" s="20">
        <v>65.9</v>
      </c>
      <c r="J46" s="20">
        <v>83.9</v>
      </c>
      <c r="K46" s="20">
        <v>45.2</v>
      </c>
      <c r="L46" s="20">
        <v>4.7</v>
      </c>
      <c r="M46" s="20">
        <v>5.3</v>
      </c>
      <c r="N46" s="20">
        <v>4</v>
      </c>
      <c r="O46" s="20">
        <v>0</v>
      </c>
      <c r="P46" s="20"/>
      <c r="Q46" s="15"/>
      <c r="R46" s="20">
        <v>6.3</v>
      </c>
      <c r="S46" s="21">
        <v>11.08</v>
      </c>
      <c r="T46" s="20">
        <v>1</v>
      </c>
      <c r="U46" s="20">
        <v>2.7</v>
      </c>
      <c r="V46" s="20">
        <v>7.6</v>
      </c>
      <c r="W46" s="15">
        <v>0.48125</v>
      </c>
      <c r="X46" s="22" t="s">
        <v>386</v>
      </c>
    </row>
    <row r="47" spans="2:24" ht="13.5">
      <c r="B47" s="18"/>
      <c r="C47" s="19">
        <v>28</v>
      </c>
      <c r="D47" s="20">
        <v>4.5</v>
      </c>
      <c r="E47" s="20">
        <v>8.6</v>
      </c>
      <c r="F47" s="14">
        <v>0.5986111111111111</v>
      </c>
      <c r="G47" s="20">
        <v>-1.1</v>
      </c>
      <c r="H47" s="15">
        <v>0.14097222222222222</v>
      </c>
      <c r="I47" s="20">
        <v>87.1</v>
      </c>
      <c r="J47" s="20">
        <v>99.1</v>
      </c>
      <c r="K47" s="20">
        <v>68.9</v>
      </c>
      <c r="L47" s="20">
        <v>4.6</v>
      </c>
      <c r="M47" s="20">
        <v>6.1</v>
      </c>
      <c r="N47" s="20">
        <v>3.3</v>
      </c>
      <c r="O47" s="20">
        <v>12.5</v>
      </c>
      <c r="P47" s="20">
        <v>3</v>
      </c>
      <c r="Q47" s="35" t="s">
        <v>77</v>
      </c>
      <c r="R47" s="20">
        <v>0</v>
      </c>
      <c r="S47" s="21">
        <v>3.23</v>
      </c>
      <c r="T47" s="20">
        <v>0.8</v>
      </c>
      <c r="U47" s="20">
        <v>2.9</v>
      </c>
      <c r="V47" s="20">
        <v>4.1</v>
      </c>
      <c r="W47" s="15">
        <v>0.22847222222222222</v>
      </c>
      <c r="X47" s="22" t="s">
        <v>387</v>
      </c>
    </row>
    <row r="48" spans="2:24" ht="13.5">
      <c r="B48" s="18"/>
      <c r="C48" s="19">
        <v>29</v>
      </c>
      <c r="D48" s="20">
        <v>7</v>
      </c>
      <c r="E48" s="20">
        <v>10.5</v>
      </c>
      <c r="F48" s="14">
        <v>0.6208333333333333</v>
      </c>
      <c r="G48" s="20">
        <v>4.8</v>
      </c>
      <c r="H48" s="15">
        <v>0.9631944444444445</v>
      </c>
      <c r="I48" s="20">
        <v>85.3</v>
      </c>
      <c r="J48" s="20">
        <v>99</v>
      </c>
      <c r="K48" s="20">
        <v>60.6</v>
      </c>
      <c r="L48" s="20">
        <v>6.5</v>
      </c>
      <c r="M48" s="20">
        <v>7.7</v>
      </c>
      <c r="N48" s="20">
        <v>5.9</v>
      </c>
      <c r="O48" s="20">
        <v>7</v>
      </c>
      <c r="P48" s="20">
        <v>4</v>
      </c>
      <c r="Q48" s="15">
        <v>0.08333333333333333</v>
      </c>
      <c r="R48" s="20">
        <v>2.7</v>
      </c>
      <c r="S48" s="21">
        <v>7.6</v>
      </c>
      <c r="T48" s="20">
        <v>1</v>
      </c>
      <c r="U48" s="20">
        <v>4.1</v>
      </c>
      <c r="V48" s="20">
        <v>11.4</v>
      </c>
      <c r="W48" s="15">
        <v>0.5381944444444444</v>
      </c>
      <c r="X48" s="22" t="s">
        <v>388</v>
      </c>
    </row>
    <row r="49" spans="2:24" ht="13.5">
      <c r="B49" s="18"/>
      <c r="C49" s="19">
        <v>30</v>
      </c>
      <c r="D49" s="20">
        <v>6.6</v>
      </c>
      <c r="E49" s="20">
        <v>12.3</v>
      </c>
      <c r="F49" s="14">
        <v>0.6034722222222222</v>
      </c>
      <c r="G49" s="20">
        <v>1.4</v>
      </c>
      <c r="H49" s="15">
        <v>0.24791666666666667</v>
      </c>
      <c r="I49" s="20">
        <v>72.7</v>
      </c>
      <c r="J49" s="20">
        <v>96.1</v>
      </c>
      <c r="K49" s="20">
        <v>45.1</v>
      </c>
      <c r="L49" s="20">
        <v>6</v>
      </c>
      <c r="M49" s="20">
        <v>7.3</v>
      </c>
      <c r="N49" s="20">
        <v>4.8</v>
      </c>
      <c r="O49" s="20">
        <v>0</v>
      </c>
      <c r="P49" s="20"/>
      <c r="Q49" s="15"/>
      <c r="R49" s="20">
        <v>5.3</v>
      </c>
      <c r="S49" s="21">
        <v>9.43</v>
      </c>
      <c r="T49" s="20">
        <v>1.6</v>
      </c>
      <c r="U49" s="20">
        <v>4.3</v>
      </c>
      <c r="V49" s="20">
        <v>9.4</v>
      </c>
      <c r="W49" s="15">
        <v>0.548611111111111</v>
      </c>
      <c r="X49" s="22" t="s">
        <v>388</v>
      </c>
    </row>
    <row r="50" spans="2:24" ht="13.5">
      <c r="B50" s="18"/>
      <c r="C50" s="19">
        <v>31</v>
      </c>
      <c r="D50" s="20">
        <v>6.8</v>
      </c>
      <c r="E50" s="20">
        <v>12.7</v>
      </c>
      <c r="F50" s="14">
        <v>0.5513888888888888</v>
      </c>
      <c r="G50" s="20">
        <v>1.4</v>
      </c>
      <c r="H50" s="15">
        <v>0.3076388888888889</v>
      </c>
      <c r="I50" s="20">
        <v>69</v>
      </c>
      <c r="J50" s="20">
        <v>88.1</v>
      </c>
      <c r="K50" s="20">
        <v>31.9</v>
      </c>
      <c r="L50" s="20">
        <v>5.2</v>
      </c>
      <c r="M50" s="20">
        <v>6.2</v>
      </c>
      <c r="N50" s="20">
        <v>4.1</v>
      </c>
      <c r="O50" s="20">
        <v>0.5</v>
      </c>
      <c r="P50" s="20">
        <v>0.5</v>
      </c>
      <c r="Q50" s="15">
        <v>0.8333333333333334</v>
      </c>
      <c r="R50" s="20">
        <v>6.1</v>
      </c>
      <c r="S50" s="21">
        <v>11.05</v>
      </c>
      <c r="T50" s="20">
        <v>2.3</v>
      </c>
      <c r="U50" s="20">
        <v>6.8</v>
      </c>
      <c r="V50" s="20">
        <v>17.2</v>
      </c>
      <c r="W50" s="15">
        <v>0.7583333333333333</v>
      </c>
      <c r="X50" s="22" t="s">
        <v>388</v>
      </c>
    </row>
    <row r="51" spans="2:24" ht="13.5">
      <c r="B51" s="40" t="s">
        <v>30</v>
      </c>
      <c r="C51" s="23" t="s">
        <v>23</v>
      </c>
      <c r="D51" s="13">
        <f>SUM(D45:D50)</f>
        <v>34.199999999999996</v>
      </c>
      <c r="E51" s="13">
        <f>SUM(E45:E50)</f>
        <v>61.3</v>
      </c>
      <c r="F51" s="24"/>
      <c r="G51" s="13">
        <f>SUM(G45:G50)</f>
        <v>9</v>
      </c>
      <c r="H51" s="25"/>
      <c r="I51" s="13">
        <f aca="true" t="shared" si="14" ref="I51:P51">SUM(I45:I50)</f>
        <v>444</v>
      </c>
      <c r="J51" s="13">
        <f t="shared" si="14"/>
        <v>547.6</v>
      </c>
      <c r="K51" s="13">
        <f t="shared" si="14"/>
        <v>299.59999999999997</v>
      </c>
      <c r="L51" s="13">
        <f t="shared" si="14"/>
        <v>32.7</v>
      </c>
      <c r="M51" s="13">
        <f t="shared" si="14"/>
        <v>39.4</v>
      </c>
      <c r="N51" s="13">
        <f t="shared" si="14"/>
        <v>27.199999999999996</v>
      </c>
      <c r="O51" s="13">
        <f t="shared" si="14"/>
        <v>20</v>
      </c>
      <c r="P51" s="13">
        <f t="shared" si="14"/>
        <v>7.5</v>
      </c>
      <c r="Q51" s="25"/>
      <c r="R51" s="13">
        <f>SUM(R45:R50)</f>
        <v>23.6</v>
      </c>
      <c r="S51" s="16">
        <f>SUM(S45:S50)</f>
        <v>51.06999999999999</v>
      </c>
      <c r="T51" s="13">
        <f>SUM(T45:T50)</f>
        <v>8.399999999999999</v>
      </c>
      <c r="U51" s="13">
        <f>SUM(U45:U50)</f>
        <v>24.9</v>
      </c>
      <c r="V51" s="13">
        <f>SUM(V45:V50)</f>
        <v>61.39999999999999</v>
      </c>
      <c r="W51" s="25"/>
      <c r="X51" s="17"/>
    </row>
    <row r="52" spans="2:24" ht="13.5">
      <c r="B52" s="41"/>
      <c r="C52" s="26" t="s">
        <v>3</v>
      </c>
      <c r="D52" s="27">
        <f>AVERAGE(D45:D50)</f>
        <v>5.699999999999999</v>
      </c>
      <c r="E52" s="27">
        <f>AVERAGE(E45:E50)</f>
        <v>10.216666666666667</v>
      </c>
      <c r="F52" s="28"/>
      <c r="G52" s="27">
        <f>AVERAGE(G45:G50)</f>
        <v>1.5</v>
      </c>
      <c r="H52" s="29"/>
      <c r="I52" s="27">
        <f aca="true" t="shared" si="15" ref="I52:N52">AVERAGE(I45:I50)</f>
        <v>74</v>
      </c>
      <c r="J52" s="27">
        <f t="shared" si="15"/>
        <v>91.26666666666667</v>
      </c>
      <c r="K52" s="27">
        <f t="shared" si="15"/>
        <v>49.93333333333333</v>
      </c>
      <c r="L52" s="27">
        <f t="shared" si="15"/>
        <v>5.45</v>
      </c>
      <c r="M52" s="27">
        <f t="shared" si="15"/>
        <v>6.566666666666666</v>
      </c>
      <c r="N52" s="27">
        <f t="shared" si="15"/>
        <v>4.533333333333332</v>
      </c>
      <c r="O52" s="30"/>
      <c r="P52" s="30"/>
      <c r="Q52" s="29"/>
      <c r="R52" s="30"/>
      <c r="S52" s="31">
        <f>AVERAGE(S45:S50)</f>
        <v>8.511666666666665</v>
      </c>
      <c r="T52" s="27">
        <f>AVERAGE(T45:T50)</f>
        <v>1.3999999999999997</v>
      </c>
      <c r="U52" s="27">
        <f>AVERAGE(U45:U50)</f>
        <v>4.1499999999999995</v>
      </c>
      <c r="V52" s="27">
        <f>AVERAGE(V45:V50)</f>
        <v>10.233333333333333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60.49999999999999</v>
      </c>
      <c r="E53" s="13">
        <f>SUM(E38:E42,E45:E50)</f>
        <v>106.6</v>
      </c>
      <c r="F53" s="24"/>
      <c r="G53" s="13">
        <f>SUM(G38:G42,G45:G50)</f>
        <v>14.900000000000002</v>
      </c>
      <c r="H53" s="25"/>
      <c r="I53" s="13">
        <f aca="true" t="shared" si="16" ref="I53:P53">SUM(I38:I42,I45:I50)</f>
        <v>794</v>
      </c>
      <c r="J53" s="13">
        <f t="shared" si="16"/>
        <v>1010.6</v>
      </c>
      <c r="K53" s="13">
        <f t="shared" si="16"/>
        <v>539</v>
      </c>
      <c r="L53" s="13">
        <f t="shared" si="16"/>
        <v>61.40000000000001</v>
      </c>
      <c r="M53" s="13">
        <f t="shared" si="16"/>
        <v>73.4</v>
      </c>
      <c r="N53" s="13">
        <f t="shared" si="16"/>
        <v>51.3</v>
      </c>
      <c r="O53" s="13">
        <f t="shared" si="16"/>
        <v>22</v>
      </c>
      <c r="P53" s="13">
        <f t="shared" si="16"/>
        <v>9</v>
      </c>
      <c r="Q53" s="25"/>
      <c r="R53" s="13">
        <f>SUM(R38:R42,R45:R50)</f>
        <v>36.2</v>
      </c>
      <c r="S53" s="16">
        <f>SUM(S38:S42,S45:S50)</f>
        <v>85.61999999999999</v>
      </c>
      <c r="T53" s="13">
        <f>SUM(T38:T42,T45:T50)</f>
        <v>17</v>
      </c>
      <c r="U53" s="13">
        <f>SUM(U38:U42,U45:U50)</f>
        <v>45.599999999999994</v>
      </c>
      <c r="V53" s="13">
        <f>SUM(V38:V42,V45:V50)</f>
        <v>109.80000000000001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5.499999999999999</v>
      </c>
      <c r="E54" s="27">
        <f>AVERAGE(E38:E42,E45:E50)</f>
        <v>9.69090909090909</v>
      </c>
      <c r="F54" s="28"/>
      <c r="G54" s="27">
        <f>AVERAGE(G38:G42,G45:G50)</f>
        <v>1.3545454545454547</v>
      </c>
      <c r="H54" s="29"/>
      <c r="I54" s="27">
        <f aca="true" t="shared" si="17" ref="I54:N54">AVERAGE(I38:I42,I45:I50)</f>
        <v>72.18181818181819</v>
      </c>
      <c r="J54" s="27">
        <f t="shared" si="17"/>
        <v>91.87272727272727</v>
      </c>
      <c r="K54" s="27">
        <f t="shared" si="17"/>
        <v>49</v>
      </c>
      <c r="L54" s="27">
        <f t="shared" si="17"/>
        <v>5.581818181818183</v>
      </c>
      <c r="M54" s="27">
        <f t="shared" si="17"/>
        <v>6.672727272727273</v>
      </c>
      <c r="N54" s="27">
        <f t="shared" si="17"/>
        <v>4.663636363636363</v>
      </c>
      <c r="O54" s="30"/>
      <c r="P54" s="30"/>
      <c r="Q54" s="29"/>
      <c r="R54" s="30"/>
      <c r="S54" s="31">
        <f>AVERAGE(S38:S42,S45:S50)</f>
        <v>7.783636363636362</v>
      </c>
      <c r="T54" s="27">
        <f>AVERAGE(T38:T42,T45:T50)</f>
        <v>1.5454545454545454</v>
      </c>
      <c r="U54" s="27">
        <f>AVERAGE(U38:U42,U45:U50)</f>
        <v>4.145454545454545</v>
      </c>
      <c r="V54" s="27">
        <f>AVERAGE(V38:V42,V45:V50)</f>
        <v>9.981818181818182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190.80000000000004</v>
      </c>
      <c r="E55" s="13">
        <f>SUM(E6:E10,E13:E17,E22:E26,E29:E33,E38:E42,E45:E50)</f>
        <v>310.00000000000006</v>
      </c>
      <c r="F55" s="24"/>
      <c r="G55" s="13">
        <f>SUM(G6:G10,G13:G17,G22:G26,G29:G33,G38:G42,G45:G50)</f>
        <v>78.20000000000002</v>
      </c>
      <c r="H55" s="25"/>
      <c r="I55" s="13">
        <f aca="true" t="shared" si="18" ref="I55:O55">SUM(I6:I10,I13:I17,I22:I26,I29:I33,I38:I42,I45:I50)</f>
        <v>2185.4999999999995</v>
      </c>
      <c r="J55" s="13">
        <f t="shared" si="18"/>
        <v>2789.4</v>
      </c>
      <c r="K55" s="13">
        <f t="shared" si="18"/>
        <v>1542.2000000000003</v>
      </c>
      <c r="L55" s="13">
        <f t="shared" si="18"/>
        <v>215.59999999999994</v>
      </c>
      <c r="M55" s="13">
        <f t="shared" si="18"/>
        <v>249.6</v>
      </c>
      <c r="N55" s="13">
        <f t="shared" si="18"/>
        <v>185.40000000000003</v>
      </c>
      <c r="O55" s="13">
        <f t="shared" si="18"/>
        <v>143</v>
      </c>
      <c r="P55" s="13"/>
      <c r="Q55" s="25"/>
      <c r="R55" s="13">
        <f>SUM(R6:R10,R13:R17,R22:R26,R29:R33,R38:R42,R45:R50)</f>
        <v>74.89999999999999</v>
      </c>
      <c r="S55" s="16">
        <f>SUM(S6:S10,S13:S17,S22:S26,S29:S33,S38:S42,S45:S50)</f>
        <v>196.42000000000002</v>
      </c>
      <c r="T55" s="13">
        <f>SUM(T6:T10,T13:T17,T22:T26,T29:T33,T38:T42,T45:T50)</f>
        <v>61.099999999999994</v>
      </c>
      <c r="U55" s="13">
        <f>SUM(U6:U10,U13:U17,U22:U26,U29:U33,U38:U42,U45:U50)</f>
        <v>146.7</v>
      </c>
      <c r="V55" s="13">
        <f>SUM(V6:V10,V13:V17,V22:V26,V29:V33,V38:V42,V45:V50)</f>
        <v>347.79999999999995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6.154838709677421</v>
      </c>
      <c r="E56" s="27">
        <f>AVERAGE(E6:E10,E13:E17,E22:E26,E29:E33,E38:E42,E45:E50)</f>
        <v>10.000000000000002</v>
      </c>
      <c r="F56" s="28"/>
      <c r="G56" s="27">
        <f>AVERAGE(G6:G10,G13:G17,G22:G26,G29:G33,G38:G42,G45:G50)</f>
        <v>2.5225806451612907</v>
      </c>
      <c r="H56" s="29"/>
      <c r="I56" s="27">
        <f aca="true" t="shared" si="19" ref="I56:N56">AVERAGE(I6:I10,I13:I17,I22:I26,I29:I33,I38:I42,I45:I50)</f>
        <v>70.49999999999999</v>
      </c>
      <c r="J56" s="27">
        <f t="shared" si="19"/>
        <v>89.98064516129033</v>
      </c>
      <c r="K56" s="27">
        <f t="shared" si="19"/>
        <v>49.7483870967742</v>
      </c>
      <c r="L56" s="27">
        <f t="shared" si="19"/>
        <v>6.954838709677417</v>
      </c>
      <c r="M56" s="27">
        <f t="shared" si="19"/>
        <v>8.051612903225806</v>
      </c>
      <c r="N56" s="27">
        <f t="shared" si="19"/>
        <v>5.980645161290323</v>
      </c>
      <c r="O56" s="30"/>
      <c r="P56" s="30"/>
      <c r="Q56" s="29"/>
      <c r="R56" s="30"/>
      <c r="S56" s="31">
        <f>AVERAGE(S6:S10,S13:S17,S22:S26,S29:S33,S38:S42,S45:S50)</f>
        <v>6.336129032258065</v>
      </c>
      <c r="T56" s="27">
        <f>AVERAGE(T6:T10,T13:T17,T22:T26,T29:T33,T38:T42,T45:T50)</f>
        <v>1.9709677419354836</v>
      </c>
      <c r="U56" s="27">
        <f>AVERAGE(U6:U10,U13:U17,U22:U26,U29:U33,U38:U42,U45:U50)</f>
        <v>4.732258064516128</v>
      </c>
      <c r="V56" s="27">
        <f>AVERAGE(V6:V10,V13:V17,V22:V26,V29:V33,V38:V42,V45:V50)</f>
        <v>11.219354838709675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2362204724409449" bottom="0.11811023622047245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="115" zoomScaleNormal="115" zoomScalePageLayoutView="0" workbookViewId="0" topLeftCell="B2">
      <pane xSplit="2" ySplit="4" topLeftCell="D6" activePane="bottomRight" state="frozen"/>
      <selection pane="topLeft" activeCell="B2" sqref="B2"/>
      <selection pane="topRight" activeCell="D2" sqref="D2"/>
      <selection pane="bottomLeft" activeCell="B6" sqref="B6"/>
      <selection pane="bottomRight" activeCell="W5" sqref="W5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34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7.4</v>
      </c>
      <c r="E6" s="13">
        <v>12.7</v>
      </c>
      <c r="F6" s="14">
        <v>0.5631944444444444</v>
      </c>
      <c r="G6" s="13">
        <v>2</v>
      </c>
      <c r="H6" s="15">
        <v>0.004166666666666667</v>
      </c>
      <c r="I6" s="13">
        <v>66.7</v>
      </c>
      <c r="J6" s="13">
        <v>89.4</v>
      </c>
      <c r="K6" s="13">
        <v>38.4</v>
      </c>
      <c r="L6" s="13">
        <v>5.3</v>
      </c>
      <c r="M6" s="13">
        <v>6.2</v>
      </c>
      <c r="N6" s="13">
        <v>4.6</v>
      </c>
      <c r="O6" s="13">
        <v>0</v>
      </c>
      <c r="P6" s="13"/>
      <c r="Q6" s="15"/>
      <c r="R6" s="13">
        <v>6.2</v>
      </c>
      <c r="S6" s="16">
        <v>10.8</v>
      </c>
      <c r="T6" s="13">
        <v>1.8</v>
      </c>
      <c r="U6" s="13">
        <v>4.8</v>
      </c>
      <c r="V6" s="13">
        <v>9.9</v>
      </c>
      <c r="W6" s="15">
        <v>0.5972222222222222</v>
      </c>
      <c r="X6" s="17" t="s">
        <v>46</v>
      </c>
    </row>
    <row r="7" spans="2:24" ht="13.5">
      <c r="B7" s="18"/>
      <c r="C7" s="19">
        <v>2</v>
      </c>
      <c r="D7" s="20">
        <v>6.3</v>
      </c>
      <c r="E7" s="20">
        <v>11.8</v>
      </c>
      <c r="F7" s="14">
        <v>0.5881944444444445</v>
      </c>
      <c r="G7" s="20">
        <v>2.3</v>
      </c>
      <c r="H7" s="15">
        <v>0.2569444444444445</v>
      </c>
      <c r="I7" s="20">
        <v>67.9</v>
      </c>
      <c r="J7" s="20">
        <v>89.6</v>
      </c>
      <c r="K7" s="20">
        <v>40.2</v>
      </c>
      <c r="L7" s="20">
        <v>5.3</v>
      </c>
      <c r="M7" s="20">
        <v>6.2</v>
      </c>
      <c r="N7" s="20">
        <v>4.5</v>
      </c>
      <c r="O7" s="20">
        <v>0</v>
      </c>
      <c r="P7" s="20"/>
      <c r="Q7" s="15"/>
      <c r="R7" s="20">
        <v>3.6</v>
      </c>
      <c r="S7" s="21">
        <v>7.84</v>
      </c>
      <c r="T7" s="20">
        <v>1.52</v>
      </c>
      <c r="U7" s="20">
        <v>4.8</v>
      </c>
      <c r="V7" s="20">
        <v>10.9</v>
      </c>
      <c r="W7" s="15">
        <v>0.5368055555555555</v>
      </c>
      <c r="X7" s="22" t="s">
        <v>46</v>
      </c>
    </row>
    <row r="8" spans="2:24" ht="13.5">
      <c r="B8" s="18"/>
      <c r="C8" s="19">
        <v>3</v>
      </c>
      <c r="D8" s="20">
        <v>5.9</v>
      </c>
      <c r="E8" s="20">
        <v>12</v>
      </c>
      <c r="F8" s="14">
        <v>0.5534722222222223</v>
      </c>
      <c r="G8" s="20">
        <v>0.6</v>
      </c>
      <c r="H8" s="15">
        <v>0.30069444444444443</v>
      </c>
      <c r="I8" s="20">
        <v>74</v>
      </c>
      <c r="J8" s="20">
        <v>91</v>
      </c>
      <c r="K8" s="20">
        <v>45</v>
      </c>
      <c r="L8" s="20">
        <v>4.8</v>
      </c>
      <c r="M8" s="20">
        <v>5.4</v>
      </c>
      <c r="N8" s="20">
        <v>4.1</v>
      </c>
      <c r="O8" s="20">
        <v>0</v>
      </c>
      <c r="P8" s="20"/>
      <c r="Q8" s="15"/>
      <c r="R8" s="20">
        <v>7</v>
      </c>
      <c r="S8" s="21">
        <v>12.14</v>
      </c>
      <c r="T8" s="20">
        <v>1.2</v>
      </c>
      <c r="U8" s="20">
        <v>3.8</v>
      </c>
      <c r="V8" s="20">
        <v>6.4</v>
      </c>
      <c r="W8" s="15">
        <v>0.5784722222222222</v>
      </c>
      <c r="X8" s="22" t="s">
        <v>46</v>
      </c>
    </row>
    <row r="9" spans="2:24" ht="13.5">
      <c r="B9" s="18"/>
      <c r="C9" s="19">
        <v>4</v>
      </c>
      <c r="D9" s="20">
        <v>5.6</v>
      </c>
      <c r="E9" s="20">
        <v>10.9</v>
      </c>
      <c r="F9" s="14">
        <v>0.5</v>
      </c>
      <c r="G9" s="20">
        <v>1.3</v>
      </c>
      <c r="H9" s="15">
        <v>0.29583333333333334</v>
      </c>
      <c r="I9" s="20">
        <v>72.4</v>
      </c>
      <c r="J9" s="20">
        <v>89.6</v>
      </c>
      <c r="K9" s="20">
        <v>55.5</v>
      </c>
      <c r="L9" s="20">
        <v>5.2</v>
      </c>
      <c r="M9" s="20">
        <v>6.4</v>
      </c>
      <c r="N9" s="20">
        <v>4.1</v>
      </c>
      <c r="O9" s="20">
        <v>0</v>
      </c>
      <c r="P9" s="20"/>
      <c r="Q9" s="15"/>
      <c r="R9" s="20">
        <v>2.1</v>
      </c>
      <c r="S9" s="21">
        <v>5.88</v>
      </c>
      <c r="T9" s="20">
        <v>1.2</v>
      </c>
      <c r="U9" s="20">
        <v>3.8</v>
      </c>
      <c r="V9" s="20">
        <v>7.8</v>
      </c>
      <c r="W9" s="15">
        <v>0.5527777777777778</v>
      </c>
      <c r="X9" s="22" t="s">
        <v>47</v>
      </c>
    </row>
    <row r="10" spans="2:24" ht="13.5">
      <c r="B10" s="18"/>
      <c r="C10" s="19">
        <v>5</v>
      </c>
      <c r="D10" s="20">
        <v>2.9</v>
      </c>
      <c r="E10" s="20">
        <v>6.8</v>
      </c>
      <c r="F10" s="14">
        <v>0.6263888888888889</v>
      </c>
      <c r="G10" s="20">
        <v>-2</v>
      </c>
      <c r="H10" s="33" t="s">
        <v>48</v>
      </c>
      <c r="I10" s="20">
        <v>61.9</v>
      </c>
      <c r="J10" s="20">
        <v>84.8</v>
      </c>
      <c r="K10" s="20">
        <v>42.4</v>
      </c>
      <c r="L10" s="20">
        <v>4.1</v>
      </c>
      <c r="M10" s="20">
        <v>4.9</v>
      </c>
      <c r="N10" s="20">
        <v>3.4</v>
      </c>
      <c r="O10" s="20">
        <v>0</v>
      </c>
      <c r="P10" s="20"/>
      <c r="Q10" s="15"/>
      <c r="R10" s="20">
        <v>7.1</v>
      </c>
      <c r="S10" s="21">
        <v>13.05</v>
      </c>
      <c r="T10" s="20">
        <v>1.1</v>
      </c>
      <c r="U10" s="20">
        <v>3.3</v>
      </c>
      <c r="V10" s="20">
        <v>10.3</v>
      </c>
      <c r="W10" s="15">
        <v>0.5534722222222223</v>
      </c>
      <c r="X10" s="22" t="s">
        <v>49</v>
      </c>
    </row>
    <row r="11" spans="2:24" ht="13.5">
      <c r="B11" s="40" t="s">
        <v>22</v>
      </c>
      <c r="C11" s="23" t="s">
        <v>23</v>
      </c>
      <c r="D11" s="13">
        <f>SUM(D6:D10)</f>
        <v>28.1</v>
      </c>
      <c r="E11" s="13">
        <f>SUM(E6:E10)</f>
        <v>54.199999999999996</v>
      </c>
      <c r="F11" s="24"/>
      <c r="G11" s="13">
        <f>SUM(G6:G10)</f>
        <v>4.199999999999999</v>
      </c>
      <c r="H11" s="25"/>
      <c r="I11" s="13">
        <f aca="true" t="shared" si="0" ref="I11:P11">SUM(I6:I10)</f>
        <v>342.9</v>
      </c>
      <c r="J11" s="13">
        <f t="shared" si="0"/>
        <v>444.40000000000003</v>
      </c>
      <c r="K11" s="13">
        <f t="shared" si="0"/>
        <v>221.5</v>
      </c>
      <c r="L11" s="13">
        <f t="shared" si="0"/>
        <v>24.699999999999996</v>
      </c>
      <c r="M11" s="13">
        <f t="shared" si="0"/>
        <v>29.1</v>
      </c>
      <c r="N11" s="13">
        <f t="shared" si="0"/>
        <v>20.699999999999996</v>
      </c>
      <c r="O11" s="13">
        <f t="shared" si="0"/>
        <v>0</v>
      </c>
      <c r="P11" s="13">
        <f t="shared" si="0"/>
        <v>0</v>
      </c>
      <c r="Q11" s="25"/>
      <c r="R11" s="13">
        <f>SUM(R6:R10)</f>
        <v>26</v>
      </c>
      <c r="S11" s="16">
        <f>SUM(S6:S10)</f>
        <v>49.71000000000001</v>
      </c>
      <c r="T11" s="13">
        <f>SUM(T6:T10)</f>
        <v>6.82</v>
      </c>
      <c r="U11" s="13">
        <f>SUM(U6:U10)</f>
        <v>20.5</v>
      </c>
      <c r="V11" s="13">
        <f>SUM(V6:V10)</f>
        <v>45.3</v>
      </c>
      <c r="W11" s="25"/>
      <c r="X11" s="17"/>
    </row>
    <row r="12" spans="2:24" ht="13.5">
      <c r="B12" s="41"/>
      <c r="C12" s="26" t="s">
        <v>3</v>
      </c>
      <c r="D12" s="27">
        <f>AVERAGE(D6:D10)</f>
        <v>5.62</v>
      </c>
      <c r="E12" s="27">
        <f>AVERAGE(E6:E10)</f>
        <v>10.84</v>
      </c>
      <c r="F12" s="28"/>
      <c r="G12" s="27">
        <f>AVERAGE(G6:G10)</f>
        <v>0.8399999999999999</v>
      </c>
      <c r="H12" s="29"/>
      <c r="I12" s="27">
        <f aca="true" t="shared" si="1" ref="I12:N12">AVERAGE(I6:I10)</f>
        <v>68.58</v>
      </c>
      <c r="J12" s="27">
        <f t="shared" si="1"/>
        <v>88.88000000000001</v>
      </c>
      <c r="K12" s="27">
        <f t="shared" si="1"/>
        <v>44.3</v>
      </c>
      <c r="L12" s="27">
        <f t="shared" si="1"/>
        <v>4.9399999999999995</v>
      </c>
      <c r="M12" s="27">
        <f t="shared" si="1"/>
        <v>5.82</v>
      </c>
      <c r="N12" s="27">
        <f t="shared" si="1"/>
        <v>4.139999999999999</v>
      </c>
      <c r="O12" s="30"/>
      <c r="P12" s="30"/>
      <c r="Q12" s="29"/>
      <c r="R12" s="30"/>
      <c r="S12" s="31">
        <f>AVERAGE(S6:S10)</f>
        <v>9.942000000000002</v>
      </c>
      <c r="T12" s="27">
        <f>AVERAGE(T6:T10)</f>
        <v>1.364</v>
      </c>
      <c r="U12" s="27">
        <f>AVERAGE(U6:U10)</f>
        <v>4.1</v>
      </c>
      <c r="V12" s="27">
        <f>AVERAGE(V6:V10)</f>
        <v>9.059999999999999</v>
      </c>
      <c r="W12" s="29"/>
      <c r="X12" s="32"/>
    </row>
    <row r="13" spans="2:24" ht="13.5">
      <c r="B13" s="18"/>
      <c r="C13" s="19">
        <v>6</v>
      </c>
      <c r="D13" s="13">
        <v>2.4</v>
      </c>
      <c r="E13" s="13">
        <v>9.1</v>
      </c>
      <c r="F13" s="14">
        <v>0.5979166666666667</v>
      </c>
      <c r="G13" s="13">
        <v>-2.1</v>
      </c>
      <c r="H13" s="15">
        <v>0.2569444444444445</v>
      </c>
      <c r="I13" s="13">
        <v>68</v>
      </c>
      <c r="J13" s="13">
        <v>89</v>
      </c>
      <c r="K13" s="13">
        <v>41.2</v>
      </c>
      <c r="L13" s="13">
        <v>3</v>
      </c>
      <c r="M13" s="13">
        <v>3.5</v>
      </c>
      <c r="N13" s="13">
        <v>2.7</v>
      </c>
      <c r="O13" s="13">
        <v>0</v>
      </c>
      <c r="P13" s="13"/>
      <c r="Q13" s="15"/>
      <c r="R13" s="13">
        <v>6.5</v>
      </c>
      <c r="S13" s="16">
        <v>12.18</v>
      </c>
      <c r="T13" s="13">
        <v>0.8</v>
      </c>
      <c r="U13" s="13">
        <v>3.2</v>
      </c>
      <c r="V13" s="13">
        <v>8.6</v>
      </c>
      <c r="W13" s="15">
        <v>0.6124999999999999</v>
      </c>
      <c r="X13" s="17" t="s">
        <v>50</v>
      </c>
    </row>
    <row r="14" spans="2:24" ht="13.5">
      <c r="B14" s="18"/>
      <c r="C14" s="19">
        <v>7</v>
      </c>
      <c r="D14" s="20">
        <v>4.3</v>
      </c>
      <c r="E14" s="20">
        <v>12.4</v>
      </c>
      <c r="F14" s="14">
        <v>0.548611111111111</v>
      </c>
      <c r="G14" s="20">
        <v>-2</v>
      </c>
      <c r="H14" s="15">
        <v>0.07847222222222222</v>
      </c>
      <c r="I14" s="20">
        <v>68.8</v>
      </c>
      <c r="J14" s="20">
        <v>90.1</v>
      </c>
      <c r="K14" s="20">
        <v>39.4</v>
      </c>
      <c r="L14" s="20">
        <v>3.1</v>
      </c>
      <c r="M14" s="20">
        <v>4.2</v>
      </c>
      <c r="N14" s="20">
        <v>2.3</v>
      </c>
      <c r="O14" s="20">
        <v>0</v>
      </c>
      <c r="P14" s="20"/>
      <c r="Q14" s="15"/>
      <c r="R14" s="20">
        <v>4.6</v>
      </c>
      <c r="S14" s="21">
        <v>10.03</v>
      </c>
      <c r="T14" s="20">
        <v>0.5</v>
      </c>
      <c r="U14" s="20">
        <v>3.7</v>
      </c>
      <c r="V14" s="20">
        <v>5.9</v>
      </c>
      <c r="W14" s="15">
        <v>0.5750000000000001</v>
      </c>
      <c r="X14" s="22" t="s">
        <v>51</v>
      </c>
    </row>
    <row r="15" spans="2:24" ht="13.5">
      <c r="B15" s="18"/>
      <c r="C15" s="19">
        <v>8</v>
      </c>
      <c r="D15" s="20">
        <v>8</v>
      </c>
      <c r="E15" s="20">
        <v>10.2</v>
      </c>
      <c r="F15" s="14">
        <v>0.5583333333333333</v>
      </c>
      <c r="G15" s="20">
        <v>4.1</v>
      </c>
      <c r="H15" s="15">
        <v>0.013194444444444444</v>
      </c>
      <c r="I15" s="20">
        <v>96.6</v>
      </c>
      <c r="J15" s="20">
        <v>99.7</v>
      </c>
      <c r="K15" s="20">
        <v>89</v>
      </c>
      <c r="L15" s="20">
        <v>5.8</v>
      </c>
      <c r="M15" s="20">
        <v>7.6</v>
      </c>
      <c r="N15" s="20">
        <v>3.8</v>
      </c>
      <c r="O15" s="20">
        <v>36</v>
      </c>
      <c r="P15" s="20">
        <v>4.5</v>
      </c>
      <c r="Q15" s="15">
        <v>0.9166666666666666</v>
      </c>
      <c r="R15" s="20">
        <v>0</v>
      </c>
      <c r="S15" s="21">
        <v>1.34</v>
      </c>
      <c r="T15" s="20">
        <v>0.6</v>
      </c>
      <c r="U15" s="20">
        <v>3.3</v>
      </c>
      <c r="V15" s="20">
        <v>7.2</v>
      </c>
      <c r="W15" s="15">
        <v>0.9520833333333334</v>
      </c>
      <c r="X15" s="22" t="s">
        <v>52</v>
      </c>
    </row>
    <row r="16" spans="2:24" ht="13.5">
      <c r="B16" s="18"/>
      <c r="C16" s="19">
        <v>9</v>
      </c>
      <c r="D16" s="20">
        <v>6.2</v>
      </c>
      <c r="E16" s="20">
        <v>9</v>
      </c>
      <c r="F16" s="14">
        <v>0.5368055555555555</v>
      </c>
      <c r="G16" s="20">
        <v>1.7</v>
      </c>
      <c r="H16" s="15">
        <v>0.9861111111111112</v>
      </c>
      <c r="I16" s="20">
        <v>77.1</v>
      </c>
      <c r="J16" s="20">
        <v>96.3</v>
      </c>
      <c r="K16" s="20">
        <v>60.2</v>
      </c>
      <c r="L16" s="20">
        <v>6.8</v>
      </c>
      <c r="M16" s="20">
        <v>7.4</v>
      </c>
      <c r="N16" s="20">
        <v>5.8</v>
      </c>
      <c r="O16" s="20">
        <v>2</v>
      </c>
      <c r="P16" s="20">
        <v>1.5</v>
      </c>
      <c r="Q16" s="15">
        <v>0.041666666666666664</v>
      </c>
      <c r="R16" s="20">
        <v>1.1</v>
      </c>
      <c r="S16" s="21">
        <v>4.85</v>
      </c>
      <c r="T16" s="20">
        <v>2.1</v>
      </c>
      <c r="U16" s="20">
        <v>5.3</v>
      </c>
      <c r="V16" s="20">
        <v>11.7</v>
      </c>
      <c r="W16" s="15">
        <v>0.6055555555555555</v>
      </c>
      <c r="X16" s="22" t="s">
        <v>53</v>
      </c>
    </row>
    <row r="17" spans="2:24" ht="13.5">
      <c r="B17" s="18"/>
      <c r="C17" s="19">
        <v>10</v>
      </c>
      <c r="D17" s="20">
        <v>2.5</v>
      </c>
      <c r="E17" s="20">
        <v>5.2</v>
      </c>
      <c r="F17" s="14">
        <v>0.5472222222222222</v>
      </c>
      <c r="G17" s="20">
        <v>-0.4</v>
      </c>
      <c r="H17" s="15">
        <v>0.2625</v>
      </c>
      <c r="I17" s="20">
        <v>62</v>
      </c>
      <c r="J17" s="20">
        <v>81.1</v>
      </c>
      <c r="K17" s="20">
        <v>49.4</v>
      </c>
      <c r="L17" s="20">
        <v>5.1</v>
      </c>
      <c r="M17" s="20">
        <v>5.8</v>
      </c>
      <c r="N17" s="20">
        <v>4.2</v>
      </c>
      <c r="O17" s="20">
        <v>0</v>
      </c>
      <c r="P17" s="20"/>
      <c r="Q17" s="15"/>
      <c r="R17" s="20">
        <v>1.3</v>
      </c>
      <c r="S17" s="21">
        <v>6.56</v>
      </c>
      <c r="T17" s="20">
        <v>1.3</v>
      </c>
      <c r="U17" s="20">
        <v>4</v>
      </c>
      <c r="V17" s="20">
        <v>9.4</v>
      </c>
      <c r="W17" s="15">
        <v>0.5527777777777778</v>
      </c>
      <c r="X17" s="22" t="s">
        <v>54</v>
      </c>
    </row>
    <row r="18" spans="2:24" ht="13.5">
      <c r="B18" s="40" t="s">
        <v>24</v>
      </c>
      <c r="C18" s="23" t="s">
        <v>23</v>
      </c>
      <c r="D18" s="13">
        <f>SUM(D13:D17)</f>
        <v>23.4</v>
      </c>
      <c r="E18" s="13">
        <f>SUM(E13:E17)</f>
        <v>45.900000000000006</v>
      </c>
      <c r="F18" s="24"/>
      <c r="G18" s="13">
        <f>SUM(G13:G17)</f>
        <v>1.2999999999999998</v>
      </c>
      <c r="H18" s="25"/>
      <c r="I18" s="13">
        <f aca="true" t="shared" si="2" ref="I18:P18">SUM(I13:I17)</f>
        <v>372.5</v>
      </c>
      <c r="J18" s="13">
        <f t="shared" si="2"/>
        <v>456.20000000000005</v>
      </c>
      <c r="K18" s="13">
        <f t="shared" si="2"/>
        <v>279.2</v>
      </c>
      <c r="L18" s="13">
        <f t="shared" si="2"/>
        <v>23.799999999999997</v>
      </c>
      <c r="M18" s="13">
        <f t="shared" si="2"/>
        <v>28.500000000000004</v>
      </c>
      <c r="N18" s="13">
        <f t="shared" si="2"/>
        <v>18.8</v>
      </c>
      <c r="O18" s="13">
        <f t="shared" si="2"/>
        <v>38</v>
      </c>
      <c r="P18" s="13">
        <f t="shared" si="2"/>
        <v>6</v>
      </c>
      <c r="Q18" s="25"/>
      <c r="R18" s="13">
        <f>SUM(R13:R17)</f>
        <v>13.5</v>
      </c>
      <c r="S18" s="16">
        <f>SUM(S13:S17)</f>
        <v>34.96</v>
      </c>
      <c r="T18" s="13">
        <f>SUM(T13:T17)</f>
        <v>5.3</v>
      </c>
      <c r="U18" s="13">
        <f>SUM(U13:U17)</f>
        <v>19.5</v>
      </c>
      <c r="V18" s="13">
        <f>SUM(V13:V17)</f>
        <v>42.8</v>
      </c>
      <c r="W18" s="25"/>
      <c r="X18" s="17"/>
    </row>
    <row r="19" spans="2:24" ht="13.5">
      <c r="B19" s="41"/>
      <c r="C19" s="26" t="s">
        <v>3</v>
      </c>
      <c r="D19" s="27">
        <f>AVERAGE(D13:D17)</f>
        <v>4.68</v>
      </c>
      <c r="E19" s="27">
        <f>AVERAGE(E13:E17)</f>
        <v>9.180000000000001</v>
      </c>
      <c r="F19" s="28"/>
      <c r="G19" s="27">
        <f>AVERAGE(G13:G17)</f>
        <v>0.25999999999999995</v>
      </c>
      <c r="H19" s="29"/>
      <c r="I19" s="27">
        <f aca="true" t="shared" si="3" ref="I19:N19">AVERAGE(I13:I17)</f>
        <v>74.5</v>
      </c>
      <c r="J19" s="27">
        <f t="shared" si="3"/>
        <v>91.24000000000001</v>
      </c>
      <c r="K19" s="27">
        <f t="shared" si="3"/>
        <v>55.839999999999996</v>
      </c>
      <c r="L19" s="27">
        <f t="shared" si="3"/>
        <v>4.76</v>
      </c>
      <c r="M19" s="27">
        <f t="shared" si="3"/>
        <v>5.700000000000001</v>
      </c>
      <c r="N19" s="27">
        <f t="shared" si="3"/>
        <v>3.7600000000000002</v>
      </c>
      <c r="O19" s="30"/>
      <c r="P19" s="30"/>
      <c r="Q19" s="29"/>
      <c r="R19" s="30"/>
      <c r="S19" s="31">
        <f>AVERAGE(S13:S17)</f>
        <v>6.992</v>
      </c>
      <c r="T19" s="27">
        <f>AVERAGE(T13:T17)</f>
        <v>1.06</v>
      </c>
      <c r="U19" s="27">
        <f>AVERAGE(U13:U17)</f>
        <v>3.9</v>
      </c>
      <c r="V19" s="27">
        <f>AVERAGE(V13:V17)</f>
        <v>8.559999999999999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51.5</v>
      </c>
      <c r="E20" s="13">
        <f>SUM(E6:E10,E13:E17)</f>
        <v>100.10000000000001</v>
      </c>
      <c r="F20" s="24"/>
      <c r="G20" s="13">
        <f>SUM(G6:G10,G13:G17)</f>
        <v>5.499999999999999</v>
      </c>
      <c r="H20" s="25"/>
      <c r="I20" s="13">
        <f aca="true" t="shared" si="4" ref="I20:P20">SUM(I6:I10,I13:I17)</f>
        <v>715.4</v>
      </c>
      <c r="J20" s="13">
        <f t="shared" si="4"/>
        <v>900.6000000000001</v>
      </c>
      <c r="K20" s="13">
        <f t="shared" si="4"/>
        <v>500.69999999999993</v>
      </c>
      <c r="L20" s="13">
        <f t="shared" si="4"/>
        <v>48.49999999999999</v>
      </c>
      <c r="M20" s="13">
        <f t="shared" si="4"/>
        <v>57.6</v>
      </c>
      <c r="N20" s="13">
        <f t="shared" si="4"/>
        <v>39.5</v>
      </c>
      <c r="O20" s="13">
        <f t="shared" si="4"/>
        <v>38</v>
      </c>
      <c r="P20" s="13">
        <f t="shared" si="4"/>
        <v>6</v>
      </c>
      <c r="Q20" s="25"/>
      <c r="R20" s="13">
        <f>SUM(R6:R10,R13:R17)</f>
        <v>39.5</v>
      </c>
      <c r="S20" s="16">
        <f>SUM(S6:S10,S13:S17)</f>
        <v>84.67</v>
      </c>
      <c r="T20" s="13">
        <f>SUM(T6:T10,T13:T17)</f>
        <v>12.120000000000001</v>
      </c>
      <c r="U20" s="13">
        <f>SUM(U6:U10,U13:U17)</f>
        <v>40</v>
      </c>
      <c r="V20" s="13">
        <f>SUM(V6:V10,V13:V17)</f>
        <v>88.10000000000001</v>
      </c>
      <c r="W20" s="25"/>
      <c r="X20" s="17"/>
    </row>
    <row r="21" spans="2:24" ht="13.5">
      <c r="B21" s="41"/>
      <c r="C21" s="26" t="s">
        <v>3</v>
      </c>
      <c r="D21" s="27">
        <f>AVERAGE(D6:D10,D13:D17)</f>
        <v>5.15</v>
      </c>
      <c r="E21" s="27">
        <f>AVERAGE(E6:E10,E13:E17)</f>
        <v>10.010000000000002</v>
      </c>
      <c r="F21" s="28"/>
      <c r="G21" s="27">
        <f>AVERAGE(G6:G10,G13:G17)</f>
        <v>0.5499999999999999</v>
      </c>
      <c r="H21" s="29"/>
      <c r="I21" s="27">
        <f aca="true" t="shared" si="5" ref="I21:N21">AVERAGE(I6:I10,I13:I17)</f>
        <v>71.53999999999999</v>
      </c>
      <c r="J21" s="27">
        <f t="shared" si="5"/>
        <v>90.06000000000002</v>
      </c>
      <c r="K21" s="27">
        <f t="shared" si="5"/>
        <v>50.06999999999999</v>
      </c>
      <c r="L21" s="27">
        <f t="shared" si="5"/>
        <v>4.85</v>
      </c>
      <c r="M21" s="27">
        <f t="shared" si="5"/>
        <v>5.76</v>
      </c>
      <c r="N21" s="27">
        <f t="shared" si="5"/>
        <v>3.95</v>
      </c>
      <c r="O21" s="30"/>
      <c r="P21" s="30"/>
      <c r="Q21" s="29"/>
      <c r="R21" s="30"/>
      <c r="S21" s="31">
        <f>AVERAGE(S6:S10,S13:S17)</f>
        <v>8.467</v>
      </c>
      <c r="T21" s="27">
        <f>AVERAGE(T6:T10,T13:T17)</f>
        <v>1.2120000000000002</v>
      </c>
      <c r="U21" s="27">
        <f>AVERAGE(U6:U10,U13:U17)</f>
        <v>4</v>
      </c>
      <c r="V21" s="27">
        <f>AVERAGE(V6:V10,V13:V17)</f>
        <v>8.81</v>
      </c>
      <c r="W21" s="29"/>
      <c r="X21" s="32"/>
    </row>
    <row r="22" spans="2:24" ht="13.5">
      <c r="B22" s="18"/>
      <c r="C22" s="19">
        <v>11</v>
      </c>
      <c r="D22" s="13">
        <v>2.6</v>
      </c>
      <c r="E22" s="13">
        <v>7.8</v>
      </c>
      <c r="F22" s="14">
        <v>0.6152777777777778</v>
      </c>
      <c r="G22" s="13">
        <v>-1.9</v>
      </c>
      <c r="H22" s="15">
        <v>0.29930555555555555</v>
      </c>
      <c r="I22" s="13">
        <v>70.5</v>
      </c>
      <c r="J22" s="13">
        <v>91.8</v>
      </c>
      <c r="K22" s="13">
        <v>46.4</v>
      </c>
      <c r="L22" s="13">
        <v>4.4</v>
      </c>
      <c r="M22" s="13">
        <v>5.3</v>
      </c>
      <c r="N22" s="13">
        <v>3.5</v>
      </c>
      <c r="O22" s="13">
        <v>0</v>
      </c>
      <c r="P22" s="13"/>
      <c r="Q22" s="15"/>
      <c r="R22" s="13">
        <v>3.7</v>
      </c>
      <c r="S22" s="16">
        <v>8.4</v>
      </c>
      <c r="T22" s="13">
        <v>1.4</v>
      </c>
      <c r="U22" s="13">
        <v>4.1</v>
      </c>
      <c r="V22" s="13">
        <v>9.4</v>
      </c>
      <c r="W22" s="15">
        <v>0.517361111111111</v>
      </c>
      <c r="X22" s="17" t="s">
        <v>55</v>
      </c>
    </row>
    <row r="23" spans="2:24" ht="13.5">
      <c r="B23" s="18"/>
      <c r="C23" s="19">
        <v>12</v>
      </c>
      <c r="D23" s="20">
        <v>3.4</v>
      </c>
      <c r="E23" s="20">
        <v>8.2</v>
      </c>
      <c r="F23" s="14">
        <v>0.5499999999999999</v>
      </c>
      <c r="G23" s="20">
        <v>-1.7</v>
      </c>
      <c r="H23" s="15">
        <v>0.2659722222222222</v>
      </c>
      <c r="I23" s="20">
        <v>70.2</v>
      </c>
      <c r="J23" s="20">
        <v>93</v>
      </c>
      <c r="K23" s="20">
        <v>45.5</v>
      </c>
      <c r="L23" s="20">
        <v>4.1</v>
      </c>
      <c r="M23" s="20">
        <v>5.1</v>
      </c>
      <c r="N23" s="20">
        <v>3.3</v>
      </c>
      <c r="O23" s="20">
        <v>0</v>
      </c>
      <c r="P23" s="20"/>
      <c r="Q23" s="15"/>
      <c r="R23" s="20">
        <v>5</v>
      </c>
      <c r="S23" s="21">
        <v>10.63</v>
      </c>
      <c r="T23" s="20">
        <v>1.5</v>
      </c>
      <c r="U23" s="20">
        <v>3.9</v>
      </c>
      <c r="V23" s="20">
        <v>7.1</v>
      </c>
      <c r="W23" s="15">
        <v>0.5652777777777778</v>
      </c>
      <c r="X23" s="22" t="s">
        <v>55</v>
      </c>
    </row>
    <row r="24" spans="2:24" ht="13.5">
      <c r="B24" s="18"/>
      <c r="C24" s="19">
        <v>13</v>
      </c>
      <c r="D24" s="20">
        <v>3.2</v>
      </c>
      <c r="E24" s="20">
        <v>7.7</v>
      </c>
      <c r="F24" s="14">
        <v>0.6131944444444445</v>
      </c>
      <c r="G24" s="20">
        <v>-1.7</v>
      </c>
      <c r="H24" s="15">
        <v>0.9402777777777778</v>
      </c>
      <c r="I24" s="20">
        <v>68.2</v>
      </c>
      <c r="J24" s="20">
        <v>90.4</v>
      </c>
      <c r="K24" s="20">
        <v>46.1</v>
      </c>
      <c r="L24" s="20">
        <v>4.2</v>
      </c>
      <c r="M24" s="20">
        <v>5.5</v>
      </c>
      <c r="N24" s="20">
        <v>3.3</v>
      </c>
      <c r="O24" s="20">
        <v>0</v>
      </c>
      <c r="P24" s="20"/>
      <c r="Q24" s="15"/>
      <c r="R24" s="20">
        <v>3.4</v>
      </c>
      <c r="S24" s="21">
        <v>8.99</v>
      </c>
      <c r="T24" s="20">
        <v>1.3</v>
      </c>
      <c r="U24" s="20">
        <v>3.9</v>
      </c>
      <c r="V24" s="20">
        <v>9.4</v>
      </c>
      <c r="W24" s="15">
        <v>0.5847222222222223</v>
      </c>
      <c r="X24" s="22" t="s">
        <v>55</v>
      </c>
    </row>
    <row r="25" spans="2:24" ht="13.5">
      <c r="B25" s="18"/>
      <c r="C25" s="19">
        <v>14</v>
      </c>
      <c r="D25" s="20">
        <v>2.6</v>
      </c>
      <c r="E25" s="20">
        <v>7.4</v>
      </c>
      <c r="F25" s="14">
        <v>0.5590277777777778</v>
      </c>
      <c r="G25" s="20">
        <v>-2.1</v>
      </c>
      <c r="H25" s="15">
        <v>0.24513888888888888</v>
      </c>
      <c r="I25" s="20">
        <v>67</v>
      </c>
      <c r="J25" s="20">
        <v>89</v>
      </c>
      <c r="K25" s="20">
        <v>38.9</v>
      </c>
      <c r="L25" s="20">
        <v>3.8</v>
      </c>
      <c r="M25" s="20">
        <v>4.9</v>
      </c>
      <c r="N25" s="20">
        <v>3</v>
      </c>
      <c r="O25" s="20">
        <v>0</v>
      </c>
      <c r="P25" s="20"/>
      <c r="Q25" s="15"/>
      <c r="R25" s="20">
        <v>4.8</v>
      </c>
      <c r="S25" s="21">
        <v>10.25</v>
      </c>
      <c r="T25" s="20">
        <v>1</v>
      </c>
      <c r="U25" s="20">
        <v>2.7</v>
      </c>
      <c r="V25" s="20">
        <v>5.8</v>
      </c>
      <c r="W25" s="15">
        <v>0.5430555555555555</v>
      </c>
      <c r="X25" s="22" t="s">
        <v>56</v>
      </c>
    </row>
    <row r="26" spans="2:24" ht="13.5">
      <c r="B26" s="18"/>
      <c r="C26" s="19">
        <v>15</v>
      </c>
      <c r="D26" s="20">
        <v>3.9</v>
      </c>
      <c r="E26" s="20">
        <v>8.9</v>
      </c>
      <c r="F26" s="14">
        <v>0.6201388888888889</v>
      </c>
      <c r="G26" s="20">
        <v>-0.5</v>
      </c>
      <c r="H26" s="15">
        <v>0.9944444444444445</v>
      </c>
      <c r="I26" s="20">
        <v>64.9</v>
      </c>
      <c r="J26" s="20">
        <v>92.2</v>
      </c>
      <c r="K26" s="20">
        <v>43.9</v>
      </c>
      <c r="L26" s="20">
        <v>4.3</v>
      </c>
      <c r="M26" s="20">
        <v>4.8</v>
      </c>
      <c r="N26" s="20">
        <v>3.7</v>
      </c>
      <c r="O26" s="20">
        <v>0</v>
      </c>
      <c r="P26" s="20"/>
      <c r="Q26" s="15"/>
      <c r="R26" s="20">
        <v>6</v>
      </c>
      <c r="S26" s="21">
        <v>12.59</v>
      </c>
      <c r="T26" s="20">
        <v>1.3</v>
      </c>
      <c r="U26" s="20">
        <v>4</v>
      </c>
      <c r="V26" s="20">
        <v>9.7</v>
      </c>
      <c r="W26" s="15">
        <v>0.6381944444444444</v>
      </c>
      <c r="X26" s="22" t="s">
        <v>57</v>
      </c>
    </row>
    <row r="27" spans="2:24" ht="13.5">
      <c r="B27" s="40" t="s">
        <v>26</v>
      </c>
      <c r="C27" s="23" t="s">
        <v>23</v>
      </c>
      <c r="D27" s="13">
        <f>SUM(D22:D26)</f>
        <v>15.7</v>
      </c>
      <c r="E27" s="13">
        <f>SUM(E22:E26)</f>
        <v>40</v>
      </c>
      <c r="F27" s="24"/>
      <c r="G27" s="13">
        <f>SUM(G22:G26)</f>
        <v>-7.9</v>
      </c>
      <c r="H27" s="25"/>
      <c r="I27" s="13">
        <f aca="true" t="shared" si="6" ref="I27:P27">SUM(I22:I26)</f>
        <v>340.79999999999995</v>
      </c>
      <c r="J27" s="13">
        <f t="shared" si="6"/>
        <v>456.40000000000003</v>
      </c>
      <c r="K27" s="13">
        <f t="shared" si="6"/>
        <v>220.8</v>
      </c>
      <c r="L27" s="13">
        <f t="shared" si="6"/>
        <v>20.8</v>
      </c>
      <c r="M27" s="13">
        <f t="shared" si="6"/>
        <v>25.599999999999998</v>
      </c>
      <c r="N27" s="13">
        <f t="shared" si="6"/>
        <v>16.8</v>
      </c>
      <c r="O27" s="13">
        <f t="shared" si="6"/>
        <v>0</v>
      </c>
      <c r="P27" s="13">
        <f t="shared" si="6"/>
        <v>0</v>
      </c>
      <c r="Q27" s="25"/>
      <c r="R27" s="13">
        <f>SUM(R22:R26)</f>
        <v>22.9</v>
      </c>
      <c r="S27" s="16">
        <f>SUM(S22:S26)</f>
        <v>50.86</v>
      </c>
      <c r="T27" s="13">
        <f>SUM(T22:T26)</f>
        <v>6.5</v>
      </c>
      <c r="U27" s="13">
        <f>SUM(U22:U26)</f>
        <v>18.6</v>
      </c>
      <c r="V27" s="13">
        <f>SUM(V22:V26)</f>
        <v>41.4</v>
      </c>
      <c r="W27" s="25"/>
      <c r="X27" s="17"/>
    </row>
    <row r="28" spans="2:24" ht="13.5">
      <c r="B28" s="41"/>
      <c r="C28" s="26" t="s">
        <v>3</v>
      </c>
      <c r="D28" s="27">
        <f>AVERAGE(D22:D26)</f>
        <v>3.1399999999999997</v>
      </c>
      <c r="E28" s="27">
        <f>AVERAGE(E22:E26)</f>
        <v>8</v>
      </c>
      <c r="F28" s="28"/>
      <c r="G28" s="27">
        <f>AVERAGE(G22:G26)</f>
        <v>-1.58</v>
      </c>
      <c r="H28" s="29"/>
      <c r="I28" s="27">
        <f aca="true" t="shared" si="7" ref="I28:N28">AVERAGE(I22:I26)</f>
        <v>68.16</v>
      </c>
      <c r="J28" s="27">
        <f t="shared" si="7"/>
        <v>91.28</v>
      </c>
      <c r="K28" s="27">
        <f t="shared" si="7"/>
        <v>44.160000000000004</v>
      </c>
      <c r="L28" s="27">
        <f t="shared" si="7"/>
        <v>4.16</v>
      </c>
      <c r="M28" s="27">
        <f t="shared" si="7"/>
        <v>5.119999999999999</v>
      </c>
      <c r="N28" s="27">
        <f t="shared" si="7"/>
        <v>3.3600000000000003</v>
      </c>
      <c r="O28" s="30"/>
      <c r="P28" s="30"/>
      <c r="Q28" s="29"/>
      <c r="R28" s="30"/>
      <c r="S28" s="31">
        <f>AVERAGE(S22:S26)</f>
        <v>10.172</v>
      </c>
      <c r="T28" s="27">
        <f>AVERAGE(T22:T26)</f>
        <v>1.3</v>
      </c>
      <c r="U28" s="27">
        <f>AVERAGE(U22:U26)</f>
        <v>3.72</v>
      </c>
      <c r="V28" s="27">
        <f>AVERAGE(V22:V26)</f>
        <v>8.28</v>
      </c>
      <c r="W28" s="29"/>
      <c r="X28" s="32"/>
    </row>
    <row r="29" spans="2:24" ht="13.5">
      <c r="B29" s="18"/>
      <c r="C29" s="19">
        <v>16</v>
      </c>
      <c r="D29" s="13">
        <v>3.2</v>
      </c>
      <c r="E29" s="13">
        <v>9.1</v>
      </c>
      <c r="F29" s="14">
        <v>0.6124999999999999</v>
      </c>
      <c r="G29" s="13">
        <v>-2</v>
      </c>
      <c r="H29" s="15">
        <v>0.24861111111111112</v>
      </c>
      <c r="I29" s="13">
        <v>71.5</v>
      </c>
      <c r="J29" s="13">
        <v>92.9</v>
      </c>
      <c r="K29" s="13">
        <v>48.2</v>
      </c>
      <c r="L29" s="13">
        <v>3.5</v>
      </c>
      <c r="M29" s="13">
        <v>4.3</v>
      </c>
      <c r="N29" s="13">
        <v>2.8</v>
      </c>
      <c r="O29" s="13">
        <v>0</v>
      </c>
      <c r="P29" s="13"/>
      <c r="Q29" s="15"/>
      <c r="R29" s="13">
        <v>5.3</v>
      </c>
      <c r="S29" s="16">
        <v>11.28</v>
      </c>
      <c r="T29" s="13">
        <v>1.5</v>
      </c>
      <c r="U29" s="13">
        <v>3.9</v>
      </c>
      <c r="V29" s="13">
        <v>8</v>
      </c>
      <c r="W29" s="15">
        <v>0.5861111111111111</v>
      </c>
      <c r="X29" s="17" t="s">
        <v>58</v>
      </c>
    </row>
    <row r="30" spans="2:24" ht="13.5">
      <c r="B30" s="18"/>
      <c r="C30" s="19">
        <v>17</v>
      </c>
      <c r="D30" s="20">
        <v>3.9</v>
      </c>
      <c r="E30" s="20">
        <v>9.4</v>
      </c>
      <c r="F30" s="14">
        <v>0.5715277777777777</v>
      </c>
      <c r="G30" s="20">
        <v>-0.1</v>
      </c>
      <c r="H30" s="15">
        <v>0.3145833333333333</v>
      </c>
      <c r="I30" s="20">
        <v>72.2</v>
      </c>
      <c r="J30" s="20">
        <v>91.8</v>
      </c>
      <c r="K30" s="20">
        <v>48.5</v>
      </c>
      <c r="L30" s="20">
        <v>4</v>
      </c>
      <c r="M30" s="20">
        <v>5</v>
      </c>
      <c r="N30" s="20">
        <v>3</v>
      </c>
      <c r="O30" s="20">
        <v>0</v>
      </c>
      <c r="P30" s="20"/>
      <c r="Q30" s="15"/>
      <c r="R30" s="20">
        <v>2.5</v>
      </c>
      <c r="S30" s="21">
        <v>6.7</v>
      </c>
      <c r="T30" s="20">
        <v>1.3</v>
      </c>
      <c r="U30" s="20">
        <v>3.1</v>
      </c>
      <c r="V30" s="20">
        <v>8.7</v>
      </c>
      <c r="W30" s="15">
        <v>0.4388888888888889</v>
      </c>
      <c r="X30" s="22" t="s">
        <v>59</v>
      </c>
    </row>
    <row r="31" spans="2:24" ht="27">
      <c r="B31" s="18"/>
      <c r="C31" s="19">
        <v>18</v>
      </c>
      <c r="D31" s="20">
        <v>3.7</v>
      </c>
      <c r="E31" s="20">
        <v>8.1</v>
      </c>
      <c r="F31" s="14">
        <v>0.6055555555555555</v>
      </c>
      <c r="G31" s="20">
        <v>-1.4</v>
      </c>
      <c r="H31" s="15">
        <v>0.2736111111111111</v>
      </c>
      <c r="I31" s="20">
        <v>68.7</v>
      </c>
      <c r="J31" s="20">
        <v>92.5</v>
      </c>
      <c r="K31" s="20">
        <v>46.6</v>
      </c>
      <c r="L31" s="20">
        <v>4</v>
      </c>
      <c r="M31" s="20">
        <v>5.1</v>
      </c>
      <c r="N31" s="20">
        <v>3</v>
      </c>
      <c r="O31" s="20">
        <v>1</v>
      </c>
      <c r="P31" s="20">
        <v>0.5</v>
      </c>
      <c r="Q31" s="34" t="s">
        <v>60</v>
      </c>
      <c r="R31" s="20">
        <v>2.2</v>
      </c>
      <c r="S31" s="21">
        <v>6.12</v>
      </c>
      <c r="T31" s="20">
        <v>2.1</v>
      </c>
      <c r="U31" s="20">
        <v>5.9</v>
      </c>
      <c r="V31" s="20">
        <v>12.6</v>
      </c>
      <c r="W31" s="15">
        <v>0.873611111111111</v>
      </c>
      <c r="X31" s="22" t="s">
        <v>59</v>
      </c>
    </row>
    <row r="32" spans="2:24" ht="13.5">
      <c r="B32" s="18"/>
      <c r="C32" s="19">
        <v>19</v>
      </c>
      <c r="D32" s="20">
        <v>1.8</v>
      </c>
      <c r="E32" s="20">
        <v>4.9</v>
      </c>
      <c r="F32" s="14">
        <v>0.6236111111111111</v>
      </c>
      <c r="G32" s="20">
        <v>-2.7</v>
      </c>
      <c r="H32" s="15">
        <v>0.96875</v>
      </c>
      <c r="I32" s="20">
        <v>64.5</v>
      </c>
      <c r="J32" s="20">
        <v>85.4</v>
      </c>
      <c r="K32" s="20">
        <v>49</v>
      </c>
      <c r="L32" s="20">
        <v>3.9</v>
      </c>
      <c r="M32" s="20">
        <v>4.6</v>
      </c>
      <c r="N32" s="20">
        <v>3.4</v>
      </c>
      <c r="O32" s="20">
        <v>0</v>
      </c>
      <c r="P32" s="20"/>
      <c r="Q32" s="15"/>
      <c r="R32" s="20">
        <v>2.5</v>
      </c>
      <c r="S32" s="21">
        <v>6.42</v>
      </c>
      <c r="T32" s="20">
        <v>2</v>
      </c>
      <c r="U32" s="20">
        <v>5.6</v>
      </c>
      <c r="V32" s="20">
        <v>13.6</v>
      </c>
      <c r="W32" s="15">
        <v>0.05277777777777778</v>
      </c>
      <c r="X32" s="22" t="s">
        <v>61</v>
      </c>
    </row>
    <row r="33" spans="2:24" ht="13.5">
      <c r="B33" s="18"/>
      <c r="C33" s="19">
        <v>20</v>
      </c>
      <c r="D33" s="20">
        <v>5.5</v>
      </c>
      <c r="E33" s="20">
        <v>12.9</v>
      </c>
      <c r="F33" s="14">
        <v>0.6</v>
      </c>
      <c r="G33" s="20">
        <v>-2.7</v>
      </c>
      <c r="H33" s="15">
        <v>0.2881944444444445</v>
      </c>
      <c r="I33" s="20">
        <v>65.3</v>
      </c>
      <c r="J33" s="20">
        <v>80.9</v>
      </c>
      <c r="K33" s="20">
        <v>42.7</v>
      </c>
      <c r="L33" s="20">
        <v>3.3</v>
      </c>
      <c r="M33" s="20">
        <v>4.5</v>
      </c>
      <c r="N33" s="20">
        <v>2.5</v>
      </c>
      <c r="O33" s="20">
        <v>0</v>
      </c>
      <c r="P33" s="20"/>
      <c r="Q33" s="15"/>
      <c r="R33" s="20">
        <v>7.5</v>
      </c>
      <c r="S33" s="21">
        <v>13.97</v>
      </c>
      <c r="T33" s="20">
        <v>1.3</v>
      </c>
      <c r="U33" s="20">
        <v>3.9</v>
      </c>
      <c r="V33" s="20">
        <v>8.6</v>
      </c>
      <c r="W33" s="15">
        <v>0.6736111111111112</v>
      </c>
      <c r="X33" s="22" t="s">
        <v>62</v>
      </c>
    </row>
    <row r="34" spans="2:24" ht="13.5">
      <c r="B34" s="40" t="s">
        <v>27</v>
      </c>
      <c r="C34" s="23" t="s">
        <v>23</v>
      </c>
      <c r="D34" s="13">
        <f>SUM(D29:D33)</f>
        <v>18.1</v>
      </c>
      <c r="E34" s="13">
        <f>SUM(E29:E33)</f>
        <v>44.4</v>
      </c>
      <c r="F34" s="24"/>
      <c r="G34" s="13">
        <f>SUM(G29:G33)</f>
        <v>-8.9</v>
      </c>
      <c r="H34" s="25"/>
      <c r="I34" s="13">
        <f aca="true" t="shared" si="8" ref="I34:P34">SUM(I29:I33)</f>
        <v>342.2</v>
      </c>
      <c r="J34" s="13">
        <f t="shared" si="8"/>
        <v>443.5</v>
      </c>
      <c r="K34" s="13">
        <f t="shared" si="8"/>
        <v>235</v>
      </c>
      <c r="L34" s="13">
        <f t="shared" si="8"/>
        <v>18.7</v>
      </c>
      <c r="M34" s="13">
        <f t="shared" si="8"/>
        <v>23.5</v>
      </c>
      <c r="N34" s="13">
        <f t="shared" si="8"/>
        <v>14.700000000000001</v>
      </c>
      <c r="O34" s="13">
        <f t="shared" si="8"/>
        <v>1</v>
      </c>
      <c r="P34" s="13">
        <f t="shared" si="8"/>
        <v>0.5</v>
      </c>
      <c r="Q34" s="25"/>
      <c r="R34" s="13">
        <f>SUM(R29:R33)</f>
        <v>20</v>
      </c>
      <c r="S34" s="16">
        <f>SUM(S29:S33)</f>
        <v>44.49</v>
      </c>
      <c r="T34" s="13">
        <f>SUM(T29:T33)</f>
        <v>8.200000000000001</v>
      </c>
      <c r="U34" s="13">
        <f>SUM(U29:U33)</f>
        <v>22.4</v>
      </c>
      <c r="V34" s="13">
        <f>SUM(V29:V33)</f>
        <v>51.5</v>
      </c>
      <c r="W34" s="25"/>
      <c r="X34" s="17"/>
    </row>
    <row r="35" spans="2:24" ht="13.5">
      <c r="B35" s="41"/>
      <c r="C35" s="26" t="s">
        <v>3</v>
      </c>
      <c r="D35" s="27">
        <f>AVERAGE(D29:D33)</f>
        <v>3.62</v>
      </c>
      <c r="E35" s="27">
        <f>AVERAGE(E29:E33)</f>
        <v>8.879999999999999</v>
      </c>
      <c r="F35" s="28"/>
      <c r="G35" s="27">
        <f>AVERAGE(G29:G33)</f>
        <v>-1.78</v>
      </c>
      <c r="H35" s="29"/>
      <c r="I35" s="27">
        <f aca="true" t="shared" si="9" ref="I35:N35">AVERAGE(I29:I33)</f>
        <v>68.44</v>
      </c>
      <c r="J35" s="27">
        <f t="shared" si="9"/>
        <v>88.7</v>
      </c>
      <c r="K35" s="27">
        <f t="shared" si="9"/>
        <v>47</v>
      </c>
      <c r="L35" s="27">
        <f t="shared" si="9"/>
        <v>3.7399999999999998</v>
      </c>
      <c r="M35" s="27">
        <f t="shared" si="9"/>
        <v>4.7</v>
      </c>
      <c r="N35" s="27">
        <f t="shared" si="9"/>
        <v>2.9400000000000004</v>
      </c>
      <c r="O35" s="30"/>
      <c r="P35" s="30"/>
      <c r="Q35" s="29"/>
      <c r="R35" s="30"/>
      <c r="S35" s="31">
        <f>AVERAGE(S29:S33)</f>
        <v>8.898</v>
      </c>
      <c r="T35" s="27">
        <f>AVERAGE(T29:T33)</f>
        <v>1.6400000000000001</v>
      </c>
      <c r="U35" s="27">
        <f>AVERAGE(U29:U33)</f>
        <v>4.4799999999999995</v>
      </c>
      <c r="V35" s="27">
        <f>AVERAGE(V29:V33)</f>
        <v>10.3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33.8</v>
      </c>
      <c r="E36" s="13">
        <f>SUM(E22:E26,E29:E33)</f>
        <v>84.4</v>
      </c>
      <c r="F36" s="24"/>
      <c r="G36" s="13">
        <f>SUM(G22:G26,G29:G33)</f>
        <v>-16.8</v>
      </c>
      <c r="H36" s="25"/>
      <c r="I36" s="13">
        <f aca="true" t="shared" si="10" ref="I36:P36">SUM(I22:I26,I29:I33)</f>
        <v>682.9999999999999</v>
      </c>
      <c r="J36" s="13">
        <f t="shared" si="10"/>
        <v>899.9</v>
      </c>
      <c r="K36" s="13">
        <f t="shared" si="10"/>
        <v>455.8</v>
      </c>
      <c r="L36" s="13">
        <f t="shared" si="10"/>
        <v>39.49999999999999</v>
      </c>
      <c r="M36" s="13">
        <f t="shared" si="10"/>
        <v>49.1</v>
      </c>
      <c r="N36" s="13">
        <f t="shared" si="10"/>
        <v>31.5</v>
      </c>
      <c r="O36" s="13">
        <f t="shared" si="10"/>
        <v>1</v>
      </c>
      <c r="P36" s="13">
        <f t="shared" si="10"/>
        <v>0.5</v>
      </c>
      <c r="Q36" s="25"/>
      <c r="R36" s="13">
        <f>SUM(R22:R26,R29:R33)</f>
        <v>42.9</v>
      </c>
      <c r="S36" s="16">
        <f>SUM(S22:S26,S29:S33)</f>
        <v>95.35000000000001</v>
      </c>
      <c r="T36" s="13">
        <f>SUM(T22:T26,T29:T33)</f>
        <v>14.700000000000001</v>
      </c>
      <c r="U36" s="13">
        <f>SUM(U22:U26,U29:U33)</f>
        <v>41</v>
      </c>
      <c r="V36" s="13">
        <f>SUM(V22:V26,V29:V33)</f>
        <v>92.89999999999998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3.38</v>
      </c>
      <c r="E37" s="27">
        <f>AVERAGE(E22:E26,E29:E33)</f>
        <v>8.440000000000001</v>
      </c>
      <c r="F37" s="28"/>
      <c r="G37" s="27">
        <f>AVERAGE(G22:G26,G29:G33)</f>
        <v>-1.6800000000000002</v>
      </c>
      <c r="H37" s="29"/>
      <c r="I37" s="27">
        <f aca="true" t="shared" si="11" ref="I37:N37">AVERAGE(I22:I26,I29:I33)</f>
        <v>68.29999999999998</v>
      </c>
      <c r="J37" s="27">
        <f t="shared" si="11"/>
        <v>89.99</v>
      </c>
      <c r="K37" s="27">
        <f t="shared" si="11"/>
        <v>45.58</v>
      </c>
      <c r="L37" s="27">
        <f t="shared" si="11"/>
        <v>3.9499999999999993</v>
      </c>
      <c r="M37" s="27">
        <f t="shared" si="11"/>
        <v>4.91</v>
      </c>
      <c r="N37" s="27">
        <f t="shared" si="11"/>
        <v>3.15</v>
      </c>
      <c r="O37" s="30"/>
      <c r="P37" s="30"/>
      <c r="Q37" s="29"/>
      <c r="R37" s="30"/>
      <c r="S37" s="31">
        <f>AVERAGE(S22:S26,S29:S33)</f>
        <v>9.535</v>
      </c>
      <c r="T37" s="27">
        <f>AVERAGE(T22:T26,T29:T33)</f>
        <v>1.4700000000000002</v>
      </c>
      <c r="U37" s="27">
        <f>AVERAGE(U22:U26,U29:U33)</f>
        <v>4.1</v>
      </c>
      <c r="V37" s="27">
        <f>AVERAGE(V22:V26,V29:V33)</f>
        <v>9.289999999999997</v>
      </c>
      <c r="W37" s="29"/>
      <c r="X37" s="32"/>
    </row>
    <row r="38" spans="2:24" ht="13.5">
      <c r="B38" s="18"/>
      <c r="C38" s="19">
        <v>21</v>
      </c>
      <c r="D38" s="13">
        <v>3.9</v>
      </c>
      <c r="E38" s="13">
        <v>7.1</v>
      </c>
      <c r="F38" s="14">
        <v>0.010416666666666666</v>
      </c>
      <c r="G38" s="13">
        <v>0.1</v>
      </c>
      <c r="H38" s="33" t="s">
        <v>48</v>
      </c>
      <c r="I38" s="13">
        <v>77.5</v>
      </c>
      <c r="J38" s="13">
        <v>93</v>
      </c>
      <c r="K38" s="13">
        <v>56.4</v>
      </c>
      <c r="L38" s="13">
        <v>4.4</v>
      </c>
      <c r="M38" s="13">
        <v>5.2</v>
      </c>
      <c r="N38" s="13">
        <v>3.6</v>
      </c>
      <c r="O38" s="13">
        <v>0</v>
      </c>
      <c r="P38" s="13"/>
      <c r="Q38" s="15"/>
      <c r="R38" s="13">
        <v>1.3</v>
      </c>
      <c r="S38" s="16">
        <v>4.58</v>
      </c>
      <c r="T38" s="13">
        <v>1.4</v>
      </c>
      <c r="U38" s="13">
        <v>5</v>
      </c>
      <c r="V38" s="13">
        <v>10.7</v>
      </c>
      <c r="W38" s="15">
        <v>0.6069444444444444</v>
      </c>
      <c r="X38" s="17" t="s">
        <v>63</v>
      </c>
    </row>
    <row r="39" spans="2:24" ht="13.5">
      <c r="B39" s="18"/>
      <c r="C39" s="19">
        <v>22</v>
      </c>
      <c r="D39" s="20">
        <v>2.8</v>
      </c>
      <c r="E39" s="20">
        <v>6.8</v>
      </c>
      <c r="F39" s="14">
        <v>0.5284722222222222</v>
      </c>
      <c r="G39" s="20">
        <v>-1.4</v>
      </c>
      <c r="H39" s="33" t="s">
        <v>48</v>
      </c>
      <c r="I39" s="20">
        <v>68.4</v>
      </c>
      <c r="J39" s="20">
        <v>91.9</v>
      </c>
      <c r="K39" s="20">
        <v>40</v>
      </c>
      <c r="L39" s="20">
        <v>4.1</v>
      </c>
      <c r="M39" s="20">
        <v>5.1</v>
      </c>
      <c r="N39" s="20">
        <v>3.4</v>
      </c>
      <c r="O39" s="20">
        <v>0</v>
      </c>
      <c r="P39" s="20"/>
      <c r="Q39" s="15"/>
      <c r="R39" s="20">
        <v>2.7</v>
      </c>
      <c r="S39" s="21">
        <v>7.7</v>
      </c>
      <c r="T39" s="20">
        <v>1.3</v>
      </c>
      <c r="U39" s="20">
        <v>4.7</v>
      </c>
      <c r="V39" s="20">
        <v>8.9</v>
      </c>
      <c r="W39" s="15">
        <v>0.5458333333333333</v>
      </c>
      <c r="X39" s="22" t="s">
        <v>64</v>
      </c>
    </row>
    <row r="40" spans="2:24" ht="13.5">
      <c r="B40" s="18"/>
      <c r="C40" s="19">
        <v>23</v>
      </c>
      <c r="D40" s="20">
        <v>2.9</v>
      </c>
      <c r="E40" s="20">
        <v>9.6</v>
      </c>
      <c r="F40" s="14">
        <v>0.6118055555555556</v>
      </c>
      <c r="G40" s="20">
        <v>-1.5</v>
      </c>
      <c r="H40" s="15">
        <v>0.057638888888888885</v>
      </c>
      <c r="I40" s="20">
        <v>74.2</v>
      </c>
      <c r="J40" s="20">
        <v>91.5</v>
      </c>
      <c r="K40" s="20">
        <v>45.4</v>
      </c>
      <c r="L40" s="20">
        <v>3.6</v>
      </c>
      <c r="M40" s="20">
        <v>4.5</v>
      </c>
      <c r="N40" s="20">
        <v>2.9</v>
      </c>
      <c r="O40" s="20">
        <v>0</v>
      </c>
      <c r="P40" s="20"/>
      <c r="Q40" s="15"/>
      <c r="R40" s="20">
        <v>5.1</v>
      </c>
      <c r="S40" s="21">
        <v>10.74</v>
      </c>
      <c r="T40" s="20">
        <v>1.4</v>
      </c>
      <c r="U40" s="20">
        <v>3.4</v>
      </c>
      <c r="V40" s="20">
        <v>8.1</v>
      </c>
      <c r="W40" s="15">
        <v>0.6458333333333334</v>
      </c>
      <c r="X40" s="22" t="s">
        <v>65</v>
      </c>
    </row>
    <row r="41" spans="2:24" ht="13.5">
      <c r="B41" s="18"/>
      <c r="C41" s="19">
        <v>24</v>
      </c>
      <c r="D41" s="20">
        <v>5.3</v>
      </c>
      <c r="E41" s="20">
        <v>13.5</v>
      </c>
      <c r="F41" s="14">
        <v>0.6298611111111111</v>
      </c>
      <c r="G41" s="20">
        <v>-1.2</v>
      </c>
      <c r="H41" s="15">
        <v>0.2777777777777778</v>
      </c>
      <c r="I41" s="20">
        <v>76.9</v>
      </c>
      <c r="J41" s="20">
        <v>96.3</v>
      </c>
      <c r="K41" s="20">
        <v>43.4</v>
      </c>
      <c r="L41" s="20">
        <v>3.5</v>
      </c>
      <c r="M41" s="20">
        <v>4.6</v>
      </c>
      <c r="N41" s="20">
        <v>2.5</v>
      </c>
      <c r="O41" s="20">
        <v>0</v>
      </c>
      <c r="P41" s="20"/>
      <c r="Q41" s="15"/>
      <c r="R41" s="20">
        <v>7.6</v>
      </c>
      <c r="S41" s="21">
        <v>14.2</v>
      </c>
      <c r="T41" s="20">
        <v>1.5</v>
      </c>
      <c r="U41" s="20">
        <v>3.8</v>
      </c>
      <c r="V41" s="20">
        <v>6.7</v>
      </c>
      <c r="W41" s="15">
        <v>0.55625</v>
      </c>
      <c r="X41" s="22" t="s">
        <v>66</v>
      </c>
    </row>
    <row r="42" spans="2:24" ht="13.5">
      <c r="B42" s="18"/>
      <c r="C42" s="19">
        <v>25</v>
      </c>
      <c r="D42" s="20">
        <v>10.1</v>
      </c>
      <c r="E42" s="20">
        <v>15.7</v>
      </c>
      <c r="F42" s="14">
        <v>0.6104166666666667</v>
      </c>
      <c r="G42" s="20">
        <v>3</v>
      </c>
      <c r="H42" s="15">
        <v>0.2611111111111111</v>
      </c>
      <c r="I42" s="20">
        <v>74.1</v>
      </c>
      <c r="J42" s="20">
        <v>94.2</v>
      </c>
      <c r="K42" s="20">
        <v>44.4</v>
      </c>
      <c r="L42" s="20">
        <v>5.2</v>
      </c>
      <c r="M42" s="20">
        <v>7.1</v>
      </c>
      <c r="N42" s="20">
        <v>3.3</v>
      </c>
      <c r="O42" s="20">
        <v>6</v>
      </c>
      <c r="P42" s="20">
        <v>5.5</v>
      </c>
      <c r="Q42" s="15">
        <v>0.9583333333333334</v>
      </c>
      <c r="R42" s="20">
        <v>3.6</v>
      </c>
      <c r="S42" s="21">
        <v>9.56</v>
      </c>
      <c r="T42" s="20">
        <v>1.6</v>
      </c>
      <c r="U42" s="20">
        <v>3.4</v>
      </c>
      <c r="V42" s="20">
        <v>8.1</v>
      </c>
      <c r="W42" s="15">
        <v>0.7312500000000001</v>
      </c>
      <c r="X42" s="22" t="s">
        <v>67</v>
      </c>
    </row>
    <row r="43" spans="2:24" ht="13.5">
      <c r="B43" s="40" t="s">
        <v>29</v>
      </c>
      <c r="C43" s="23" t="s">
        <v>23</v>
      </c>
      <c r="D43" s="13">
        <f>SUM(D38:D42)</f>
        <v>25</v>
      </c>
      <c r="E43" s="13">
        <f>SUM(E38:E42)</f>
        <v>52.7</v>
      </c>
      <c r="F43" s="24"/>
      <c r="G43" s="13">
        <f>SUM(G38:G42)</f>
        <v>-1</v>
      </c>
      <c r="H43" s="25"/>
      <c r="I43" s="13">
        <f aca="true" t="shared" si="12" ref="I43:P43">SUM(I38:I42)</f>
        <v>371.1</v>
      </c>
      <c r="J43" s="13">
        <f t="shared" si="12"/>
        <v>466.9</v>
      </c>
      <c r="K43" s="13">
        <f t="shared" si="12"/>
        <v>229.60000000000002</v>
      </c>
      <c r="L43" s="13">
        <f t="shared" si="12"/>
        <v>20.8</v>
      </c>
      <c r="M43" s="13">
        <f t="shared" si="12"/>
        <v>26.5</v>
      </c>
      <c r="N43" s="13">
        <f t="shared" si="12"/>
        <v>15.7</v>
      </c>
      <c r="O43" s="13">
        <f t="shared" si="12"/>
        <v>6</v>
      </c>
      <c r="P43" s="13">
        <f t="shared" si="12"/>
        <v>5.5</v>
      </c>
      <c r="Q43" s="25"/>
      <c r="R43" s="13">
        <f>SUM(R38:R42)</f>
        <v>20.3</v>
      </c>
      <c r="S43" s="16">
        <f>SUM(S38:S42)</f>
        <v>46.78</v>
      </c>
      <c r="T43" s="13">
        <f>SUM(T38:T42)</f>
        <v>7.199999999999999</v>
      </c>
      <c r="U43" s="13">
        <f>SUM(U38:U42)</f>
        <v>20.299999999999997</v>
      </c>
      <c r="V43" s="13">
        <f>SUM(V38:V42)</f>
        <v>42.50000000000001</v>
      </c>
      <c r="W43" s="25"/>
      <c r="X43" s="17"/>
    </row>
    <row r="44" spans="2:24" ht="13.5">
      <c r="B44" s="41"/>
      <c r="C44" s="26" t="s">
        <v>3</v>
      </c>
      <c r="D44" s="27">
        <f>AVERAGE(D38:D42)</f>
        <v>5</v>
      </c>
      <c r="E44" s="27">
        <f>AVERAGE(E38:E42)</f>
        <v>10.540000000000001</v>
      </c>
      <c r="F44" s="28"/>
      <c r="G44" s="27">
        <f>AVERAGE(G38:G42)</f>
        <v>-0.2</v>
      </c>
      <c r="H44" s="29"/>
      <c r="I44" s="27">
        <f aca="true" t="shared" si="13" ref="I44:N44">AVERAGE(I38:I42)</f>
        <v>74.22</v>
      </c>
      <c r="J44" s="27">
        <f t="shared" si="13"/>
        <v>93.38</v>
      </c>
      <c r="K44" s="27">
        <f t="shared" si="13"/>
        <v>45.92</v>
      </c>
      <c r="L44" s="27">
        <f t="shared" si="13"/>
        <v>4.16</v>
      </c>
      <c r="M44" s="27">
        <f t="shared" si="13"/>
        <v>5.3</v>
      </c>
      <c r="N44" s="27">
        <f t="shared" si="13"/>
        <v>3.1399999999999997</v>
      </c>
      <c r="O44" s="30"/>
      <c r="P44" s="30"/>
      <c r="Q44" s="29"/>
      <c r="R44" s="30"/>
      <c r="S44" s="31">
        <f>AVERAGE(S38:S42)</f>
        <v>9.356</v>
      </c>
      <c r="T44" s="27">
        <f>AVERAGE(T38:T42)</f>
        <v>1.44</v>
      </c>
      <c r="U44" s="27">
        <f>AVERAGE(U38:U42)</f>
        <v>4.06</v>
      </c>
      <c r="V44" s="27">
        <f>AVERAGE(V38:V42)</f>
        <v>8.500000000000002</v>
      </c>
      <c r="W44" s="29"/>
      <c r="X44" s="32"/>
    </row>
    <row r="45" spans="2:24" ht="13.5">
      <c r="B45" s="18"/>
      <c r="C45" s="19">
        <v>26</v>
      </c>
      <c r="D45" s="13">
        <v>7.5</v>
      </c>
      <c r="E45" s="13">
        <v>11.9</v>
      </c>
      <c r="F45" s="14">
        <v>0.01875</v>
      </c>
      <c r="G45" s="13">
        <v>2.1</v>
      </c>
      <c r="H45" s="33" t="s">
        <v>48</v>
      </c>
      <c r="I45" s="13">
        <v>76.9</v>
      </c>
      <c r="J45" s="13">
        <v>97.8</v>
      </c>
      <c r="K45" s="13">
        <v>50.5</v>
      </c>
      <c r="L45" s="13">
        <v>7.2</v>
      </c>
      <c r="M45" s="13">
        <v>8.3</v>
      </c>
      <c r="N45" s="13">
        <v>5.8</v>
      </c>
      <c r="O45" s="13">
        <v>0.5</v>
      </c>
      <c r="P45" s="13">
        <v>0.5</v>
      </c>
      <c r="Q45" s="15">
        <v>0.7083333333333334</v>
      </c>
      <c r="R45" s="13">
        <v>1</v>
      </c>
      <c r="S45" s="16">
        <v>5.71</v>
      </c>
      <c r="T45" s="13">
        <v>1.7</v>
      </c>
      <c r="U45" s="13">
        <v>4.8</v>
      </c>
      <c r="V45" s="13">
        <v>11.7</v>
      </c>
      <c r="W45" s="15">
        <v>0.5979166666666667</v>
      </c>
      <c r="X45" s="17" t="s">
        <v>66</v>
      </c>
    </row>
    <row r="46" spans="2:24" ht="13.5">
      <c r="B46" s="18"/>
      <c r="C46" s="19">
        <v>27</v>
      </c>
      <c r="D46" s="20">
        <v>2.7</v>
      </c>
      <c r="E46" s="20">
        <v>8.6</v>
      </c>
      <c r="F46" s="14">
        <v>0.6340277777777777</v>
      </c>
      <c r="G46" s="20">
        <v>-1</v>
      </c>
      <c r="H46" s="15">
        <v>0.9243055555555556</v>
      </c>
      <c r="I46" s="20">
        <v>60.3</v>
      </c>
      <c r="J46" s="20">
        <v>89.3</v>
      </c>
      <c r="K46" s="20">
        <v>40.3</v>
      </c>
      <c r="L46" s="20">
        <v>5.2</v>
      </c>
      <c r="M46" s="20">
        <v>6</v>
      </c>
      <c r="N46" s="20">
        <v>4.2</v>
      </c>
      <c r="O46" s="20">
        <v>0</v>
      </c>
      <c r="P46" s="20"/>
      <c r="Q46" s="15"/>
      <c r="R46" s="20">
        <v>8.2</v>
      </c>
      <c r="S46" s="21">
        <v>15.61</v>
      </c>
      <c r="T46" s="20">
        <v>1.6</v>
      </c>
      <c r="U46" s="20">
        <v>3.5</v>
      </c>
      <c r="V46" s="20">
        <v>8.6</v>
      </c>
      <c r="W46" s="15">
        <v>0.22152777777777777</v>
      </c>
      <c r="X46" s="22" t="s">
        <v>68</v>
      </c>
    </row>
    <row r="47" spans="2:24" ht="13.5">
      <c r="B47" s="18"/>
      <c r="C47" s="19">
        <v>28</v>
      </c>
      <c r="D47" s="20">
        <v>6.1</v>
      </c>
      <c r="E47" s="20">
        <v>13.3</v>
      </c>
      <c r="F47" s="14">
        <v>0.6534722222222222</v>
      </c>
      <c r="G47" s="20">
        <v>-0.5</v>
      </c>
      <c r="H47" s="15">
        <v>0.30833333333333335</v>
      </c>
      <c r="I47" s="20">
        <v>70.9</v>
      </c>
      <c r="J47" s="20">
        <v>94.2</v>
      </c>
      <c r="K47" s="20">
        <v>33.8</v>
      </c>
      <c r="L47" s="20">
        <v>5</v>
      </c>
      <c r="M47" s="20">
        <v>6.8</v>
      </c>
      <c r="N47" s="20">
        <v>3.3</v>
      </c>
      <c r="O47" s="20">
        <v>0</v>
      </c>
      <c r="P47" s="20"/>
      <c r="Q47" s="15"/>
      <c r="R47" s="20">
        <v>6.1</v>
      </c>
      <c r="S47" s="21">
        <v>12.55</v>
      </c>
      <c r="T47" s="20">
        <v>1.2</v>
      </c>
      <c r="U47" s="20">
        <v>2.7</v>
      </c>
      <c r="V47" s="20">
        <v>6.3</v>
      </c>
      <c r="W47" s="15">
        <v>0.5854166666666667</v>
      </c>
      <c r="X47" s="22" t="s">
        <v>69</v>
      </c>
    </row>
    <row r="48" spans="2:24" ht="13.5">
      <c r="B48" s="18"/>
      <c r="C48" s="19">
        <v>29</v>
      </c>
      <c r="D48" s="20">
        <v>7</v>
      </c>
      <c r="E48" s="20">
        <v>13.6</v>
      </c>
      <c r="F48" s="14">
        <v>0.6368055555555555</v>
      </c>
      <c r="G48" s="20">
        <v>2.6</v>
      </c>
      <c r="H48" s="15">
        <v>0.3048611111111111</v>
      </c>
      <c r="I48" s="20">
        <v>65.5</v>
      </c>
      <c r="J48" s="20">
        <v>93.5</v>
      </c>
      <c r="K48" s="20">
        <v>28.9</v>
      </c>
      <c r="L48" s="20">
        <v>5.9</v>
      </c>
      <c r="M48" s="20">
        <v>7.2</v>
      </c>
      <c r="N48" s="20">
        <v>4.5</v>
      </c>
      <c r="O48" s="20">
        <v>0</v>
      </c>
      <c r="P48" s="20"/>
      <c r="Q48" s="15"/>
      <c r="R48" s="20">
        <v>8.3</v>
      </c>
      <c r="S48" s="21">
        <v>15.93</v>
      </c>
      <c r="T48" s="20">
        <v>1.2</v>
      </c>
      <c r="U48" s="20">
        <v>2.9</v>
      </c>
      <c r="V48" s="20">
        <v>5.1</v>
      </c>
      <c r="W48" s="15">
        <v>0.5437500000000001</v>
      </c>
      <c r="X48" s="22" t="s">
        <v>70</v>
      </c>
    </row>
    <row r="49" spans="2:24" ht="27">
      <c r="B49" s="18"/>
      <c r="C49" s="19">
        <v>30</v>
      </c>
      <c r="D49" s="20">
        <v>11.2</v>
      </c>
      <c r="E49" s="20">
        <v>15.4</v>
      </c>
      <c r="F49" s="14">
        <v>0.6659722222222222</v>
      </c>
      <c r="G49" s="20">
        <v>3.8</v>
      </c>
      <c r="H49" s="15">
        <v>0.005555555555555556</v>
      </c>
      <c r="I49" s="20">
        <v>85.4</v>
      </c>
      <c r="J49" s="20">
        <v>98.6</v>
      </c>
      <c r="K49" s="20">
        <v>65.7</v>
      </c>
      <c r="L49" s="20">
        <v>6.8</v>
      </c>
      <c r="M49" s="20">
        <v>8.7</v>
      </c>
      <c r="N49" s="20">
        <v>4.9</v>
      </c>
      <c r="O49" s="20">
        <v>6.5</v>
      </c>
      <c r="P49" s="20">
        <v>2.5</v>
      </c>
      <c r="Q49" s="34" t="s">
        <v>71</v>
      </c>
      <c r="R49" s="20">
        <v>0</v>
      </c>
      <c r="S49" s="21">
        <v>2.36</v>
      </c>
      <c r="T49" s="20">
        <v>1.4</v>
      </c>
      <c r="U49" s="20">
        <v>3.4</v>
      </c>
      <c r="V49" s="20">
        <v>10.1</v>
      </c>
      <c r="W49" s="15">
        <v>0.34930555555555554</v>
      </c>
      <c r="X49" s="22" t="s">
        <v>72</v>
      </c>
    </row>
    <row r="50" spans="2:24" ht="13.5">
      <c r="B50" s="18"/>
      <c r="C50" s="19">
        <v>31</v>
      </c>
      <c r="D50" s="20">
        <v>9</v>
      </c>
      <c r="E50" s="20">
        <v>12.5</v>
      </c>
      <c r="F50" s="14">
        <v>0.607638888888889</v>
      </c>
      <c r="G50" s="20">
        <v>3.5</v>
      </c>
      <c r="H50" s="15">
        <v>0.9618055555555555</v>
      </c>
      <c r="I50" s="20">
        <v>64.9</v>
      </c>
      <c r="J50" s="20">
        <v>99.2</v>
      </c>
      <c r="K50" s="20">
        <v>31.1</v>
      </c>
      <c r="L50" s="20">
        <v>7.8</v>
      </c>
      <c r="M50" s="20">
        <v>9.3</v>
      </c>
      <c r="N50" s="20">
        <v>6.7</v>
      </c>
      <c r="O50" s="20">
        <v>0</v>
      </c>
      <c r="P50" s="20"/>
      <c r="Q50" s="15"/>
      <c r="R50" s="20">
        <v>8.2</v>
      </c>
      <c r="S50" s="21">
        <v>14.71</v>
      </c>
      <c r="T50" s="20">
        <v>1.6</v>
      </c>
      <c r="U50" s="20">
        <v>4.8</v>
      </c>
      <c r="V50" s="20">
        <v>11</v>
      </c>
      <c r="W50" s="15">
        <v>0.5569444444444445</v>
      </c>
      <c r="X50" s="22" t="s">
        <v>73</v>
      </c>
    </row>
    <row r="51" spans="2:24" ht="13.5">
      <c r="B51" s="40" t="s">
        <v>30</v>
      </c>
      <c r="C51" s="23" t="s">
        <v>23</v>
      </c>
      <c r="D51" s="13">
        <f>SUM(D45:D50)</f>
        <v>43.5</v>
      </c>
      <c r="E51" s="13">
        <f>SUM(E45:E50)</f>
        <v>75.3</v>
      </c>
      <c r="F51" s="24"/>
      <c r="G51" s="13">
        <f>SUM(G45:G50)</f>
        <v>10.5</v>
      </c>
      <c r="H51" s="25"/>
      <c r="I51" s="13">
        <f aca="true" t="shared" si="14" ref="I51:P51">SUM(I45:I50)</f>
        <v>423.9</v>
      </c>
      <c r="J51" s="13">
        <f t="shared" si="14"/>
        <v>572.6</v>
      </c>
      <c r="K51" s="13">
        <f t="shared" si="14"/>
        <v>250.29999999999998</v>
      </c>
      <c r="L51" s="13">
        <f t="shared" si="14"/>
        <v>37.9</v>
      </c>
      <c r="M51" s="13">
        <f t="shared" si="14"/>
        <v>46.3</v>
      </c>
      <c r="N51" s="13">
        <f t="shared" si="14"/>
        <v>29.400000000000002</v>
      </c>
      <c r="O51" s="13">
        <f t="shared" si="14"/>
        <v>7</v>
      </c>
      <c r="P51" s="13">
        <f t="shared" si="14"/>
        <v>3</v>
      </c>
      <c r="Q51" s="25"/>
      <c r="R51" s="13">
        <f>SUM(R45:R50)</f>
        <v>31.8</v>
      </c>
      <c r="S51" s="16">
        <f>SUM(S45:S50)</f>
        <v>66.87</v>
      </c>
      <c r="T51" s="13">
        <f>SUM(T45:T50)</f>
        <v>8.7</v>
      </c>
      <c r="U51" s="13">
        <f>SUM(U45:U50)</f>
        <v>22.1</v>
      </c>
      <c r="V51" s="13">
        <f>SUM(V45:V50)</f>
        <v>52.8</v>
      </c>
      <c r="W51" s="25"/>
      <c r="X51" s="17"/>
    </row>
    <row r="52" spans="2:24" ht="13.5">
      <c r="B52" s="41"/>
      <c r="C52" s="26" t="s">
        <v>3</v>
      </c>
      <c r="D52" s="27">
        <f>AVERAGE(D45:D50)</f>
        <v>7.25</v>
      </c>
      <c r="E52" s="27">
        <f>AVERAGE(E45:E50)</f>
        <v>12.549999999999999</v>
      </c>
      <c r="F52" s="28"/>
      <c r="G52" s="27">
        <f>AVERAGE(G45:G50)</f>
        <v>1.75</v>
      </c>
      <c r="H52" s="29"/>
      <c r="I52" s="27">
        <f aca="true" t="shared" si="15" ref="I52:N52">AVERAGE(I45:I50)</f>
        <v>70.64999999999999</v>
      </c>
      <c r="J52" s="27">
        <f t="shared" si="15"/>
        <v>95.43333333333334</v>
      </c>
      <c r="K52" s="27">
        <f t="shared" si="15"/>
        <v>41.71666666666666</v>
      </c>
      <c r="L52" s="27">
        <f t="shared" si="15"/>
        <v>6.316666666666666</v>
      </c>
      <c r="M52" s="27">
        <f t="shared" si="15"/>
        <v>7.716666666666666</v>
      </c>
      <c r="N52" s="27">
        <f t="shared" si="15"/>
        <v>4.9</v>
      </c>
      <c r="O52" s="30"/>
      <c r="P52" s="30"/>
      <c r="Q52" s="29"/>
      <c r="R52" s="30"/>
      <c r="S52" s="31">
        <f>AVERAGE(S45:S50)</f>
        <v>11.145000000000001</v>
      </c>
      <c r="T52" s="27">
        <f>AVERAGE(T45:T50)</f>
        <v>1.45</v>
      </c>
      <c r="U52" s="27">
        <f>AVERAGE(U45:U50)</f>
        <v>3.6833333333333336</v>
      </c>
      <c r="V52" s="27">
        <f>AVERAGE(V45:V50)</f>
        <v>8.799999999999999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68.5</v>
      </c>
      <c r="E53" s="13">
        <f>SUM(E38:E42,E45:E50)</f>
        <v>128</v>
      </c>
      <c r="F53" s="24"/>
      <c r="G53" s="13">
        <f>SUM(G38:G42,G45:G50)</f>
        <v>9.5</v>
      </c>
      <c r="H53" s="25"/>
      <c r="I53" s="13">
        <f aca="true" t="shared" si="16" ref="I53:P53">SUM(I38:I42,I45:I50)</f>
        <v>795</v>
      </c>
      <c r="J53" s="13">
        <f t="shared" si="16"/>
        <v>1039.5</v>
      </c>
      <c r="K53" s="13">
        <f t="shared" si="16"/>
        <v>479.90000000000003</v>
      </c>
      <c r="L53" s="13">
        <f t="shared" si="16"/>
        <v>58.699999999999996</v>
      </c>
      <c r="M53" s="13">
        <f t="shared" si="16"/>
        <v>72.8</v>
      </c>
      <c r="N53" s="13">
        <f t="shared" si="16"/>
        <v>45.1</v>
      </c>
      <c r="O53" s="13">
        <f t="shared" si="16"/>
        <v>13</v>
      </c>
      <c r="P53" s="13">
        <f t="shared" si="16"/>
        <v>8.5</v>
      </c>
      <c r="Q53" s="25"/>
      <c r="R53" s="13">
        <f>SUM(R38:R42,R45:R50)</f>
        <v>52.10000000000001</v>
      </c>
      <c r="S53" s="16">
        <f>SUM(S38:S42,S45:S50)</f>
        <v>113.64999999999998</v>
      </c>
      <c r="T53" s="13">
        <f>SUM(T38:T42,T45:T50)</f>
        <v>15.899999999999997</v>
      </c>
      <c r="U53" s="13">
        <f>SUM(U38:U42,U45:U50)</f>
        <v>42.39999999999999</v>
      </c>
      <c r="V53" s="13">
        <f>SUM(V38:V42,V45:V50)</f>
        <v>95.3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6.2272727272727275</v>
      </c>
      <c r="E54" s="27">
        <f>AVERAGE(E38:E42,E45:E50)</f>
        <v>11.636363636363637</v>
      </c>
      <c r="F54" s="28"/>
      <c r="G54" s="27">
        <f>AVERAGE(G38:G42,G45:G50)</f>
        <v>0.8636363636363636</v>
      </c>
      <c r="H54" s="29"/>
      <c r="I54" s="27">
        <f aca="true" t="shared" si="17" ref="I54:N54">AVERAGE(I38:I42,I45:I50)</f>
        <v>72.27272727272727</v>
      </c>
      <c r="J54" s="27">
        <f t="shared" si="17"/>
        <v>94.5</v>
      </c>
      <c r="K54" s="27">
        <f t="shared" si="17"/>
        <v>43.62727272727273</v>
      </c>
      <c r="L54" s="27">
        <f t="shared" si="17"/>
        <v>5.336363636363636</v>
      </c>
      <c r="M54" s="27">
        <f t="shared" si="17"/>
        <v>6.618181818181818</v>
      </c>
      <c r="N54" s="27">
        <f t="shared" si="17"/>
        <v>4.1000000000000005</v>
      </c>
      <c r="O54" s="30"/>
      <c r="P54" s="30"/>
      <c r="Q54" s="29"/>
      <c r="R54" s="30"/>
      <c r="S54" s="31">
        <f>AVERAGE(S38:S42,S45:S50)</f>
        <v>10.33181818181818</v>
      </c>
      <c r="T54" s="27">
        <f>AVERAGE(T38:T42,T45:T50)</f>
        <v>1.445454545454545</v>
      </c>
      <c r="U54" s="27">
        <f>AVERAGE(U38:U42,U45:U50)</f>
        <v>3.8545454545454536</v>
      </c>
      <c r="V54" s="27">
        <f>AVERAGE(V38:V42,V45:V50)</f>
        <v>8.663636363636364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153.8</v>
      </c>
      <c r="E55" s="13">
        <f>SUM(E6:E10,E13:E17,E22:E26,E29:E33,E38:E42,E45:E50)</f>
        <v>312.50000000000006</v>
      </c>
      <c r="F55" s="24"/>
      <c r="G55" s="13">
        <f>SUM(G6:G10,G13:G17,G22:G26,G29:G33,G38:G42,G45:G50)</f>
        <v>-1.8000000000000016</v>
      </c>
      <c r="H55" s="25"/>
      <c r="I55" s="13">
        <f aca="true" t="shared" si="18" ref="I55:O55">SUM(I6:I10,I13:I17,I22:I26,I29:I33,I38:I42,I45:I50)</f>
        <v>2193.4000000000005</v>
      </c>
      <c r="J55" s="13">
        <f t="shared" si="18"/>
        <v>2840.0000000000005</v>
      </c>
      <c r="K55" s="13">
        <f t="shared" si="18"/>
        <v>1436.4000000000003</v>
      </c>
      <c r="L55" s="13">
        <f t="shared" si="18"/>
        <v>146.70000000000002</v>
      </c>
      <c r="M55" s="13">
        <f t="shared" si="18"/>
        <v>179.5</v>
      </c>
      <c r="N55" s="13">
        <f t="shared" si="18"/>
        <v>116.10000000000001</v>
      </c>
      <c r="O55" s="13">
        <f t="shared" si="18"/>
        <v>52</v>
      </c>
      <c r="P55" s="13"/>
      <c r="Q55" s="25"/>
      <c r="R55" s="13">
        <f>SUM(R6:R10,R13:R17,R22:R26,R29:R33,R38:R42,R45:R50)</f>
        <v>134.49999999999997</v>
      </c>
      <c r="S55" s="16">
        <f>SUM(S6:S10,S13:S17,S22:S26,S29:S33,S38:S42,S45:S50)</f>
        <v>293.67</v>
      </c>
      <c r="T55" s="13">
        <f>SUM(T6:T10,T13:T17,T22:T26,T29:T33,T38:T42,T45:T50)</f>
        <v>42.72000000000001</v>
      </c>
      <c r="U55" s="13">
        <f>SUM(U6:U10,U13:U17,U22:U26,U29:U33,U38:U42,U45:U50)</f>
        <v>123.40000000000002</v>
      </c>
      <c r="V55" s="13">
        <f>SUM(V6:V10,V13:V17,V22:V26,V29:V33,V38:V42,V45:V50)</f>
        <v>276.29999999999995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4.961290322580646</v>
      </c>
      <c r="E56" s="27">
        <f>AVERAGE(E6:E10,E13:E17,E22:E26,E29:E33,E38:E42,E45:E50)</f>
        <v>10.080645161290324</v>
      </c>
      <c r="F56" s="28"/>
      <c r="G56" s="27">
        <f>AVERAGE(G6:G10,G13:G17,G22:G26,G29:G33,G38:G42,G45:G50)</f>
        <v>-0.05806451612903231</v>
      </c>
      <c r="H56" s="29"/>
      <c r="I56" s="27">
        <f aca="true" t="shared" si="19" ref="I56:N56">AVERAGE(I6:I10,I13:I17,I22:I26,I29:I33,I38:I42,I45:I50)</f>
        <v>70.75483870967744</v>
      </c>
      <c r="J56" s="27">
        <f t="shared" si="19"/>
        <v>91.61290322580646</v>
      </c>
      <c r="K56" s="27">
        <f t="shared" si="19"/>
        <v>46.33548387096775</v>
      </c>
      <c r="L56" s="27">
        <f t="shared" si="19"/>
        <v>4.732258064516129</v>
      </c>
      <c r="M56" s="27">
        <f t="shared" si="19"/>
        <v>5.790322580645161</v>
      </c>
      <c r="N56" s="27">
        <f t="shared" si="19"/>
        <v>3.745161290322581</v>
      </c>
      <c r="O56" s="30"/>
      <c r="P56" s="30"/>
      <c r="Q56" s="29"/>
      <c r="R56" s="30"/>
      <c r="S56" s="31">
        <f>AVERAGE(S6:S10,S13:S17,S22:S26,S29:S33,S38:S42,S45:S50)</f>
        <v>9.473225806451614</v>
      </c>
      <c r="T56" s="27">
        <f>AVERAGE(T6:T10,T13:T17,T22:T26,T29:T33,T38:T42,T45:T50)</f>
        <v>1.3780645161290326</v>
      </c>
      <c r="U56" s="27">
        <f>AVERAGE(U6:U10,U13:U17,U22:U26,U29:U33,U38:U42,U45:U50)</f>
        <v>3.9806451612903233</v>
      </c>
      <c r="V56" s="27">
        <f>AVERAGE(V6:V10,V13:V17,V22:V26,V29:V33,V38:V42,V45:V50)</f>
        <v>8.912903225806451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6"/>
  <sheetViews>
    <sheetView zoomScale="120" zoomScaleNormal="12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" sqref="W5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35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9.7</v>
      </c>
      <c r="E6" s="13">
        <v>16.8</v>
      </c>
      <c r="F6" s="14">
        <v>0.5479166666666667</v>
      </c>
      <c r="G6" s="13">
        <v>2.1</v>
      </c>
      <c r="H6" s="15">
        <v>0.22083333333333333</v>
      </c>
      <c r="I6" s="13">
        <v>70.9</v>
      </c>
      <c r="J6" s="13">
        <v>90.4</v>
      </c>
      <c r="K6" s="13">
        <v>51.3</v>
      </c>
      <c r="L6" s="13">
        <v>7.3</v>
      </c>
      <c r="M6" s="13">
        <v>9.6</v>
      </c>
      <c r="N6" s="13">
        <v>5.3</v>
      </c>
      <c r="O6" s="13">
        <v>0</v>
      </c>
      <c r="P6" s="13"/>
      <c r="Q6" s="15"/>
      <c r="R6" s="13">
        <v>7.2</v>
      </c>
      <c r="S6" s="16">
        <v>12.19</v>
      </c>
      <c r="T6" s="13">
        <v>1.3</v>
      </c>
      <c r="U6" s="13">
        <v>2.9</v>
      </c>
      <c r="V6" s="13">
        <v>6.8</v>
      </c>
      <c r="W6" s="15">
        <v>0.9958333333333332</v>
      </c>
      <c r="X6" s="17" t="s">
        <v>74</v>
      </c>
    </row>
    <row r="7" spans="2:24" ht="13.5">
      <c r="B7" s="18"/>
      <c r="C7" s="19">
        <v>2</v>
      </c>
      <c r="D7" s="20">
        <v>14.7</v>
      </c>
      <c r="E7" s="20">
        <v>19.3</v>
      </c>
      <c r="F7" s="14">
        <v>0.5597222222222222</v>
      </c>
      <c r="G7" s="20">
        <v>9.8</v>
      </c>
      <c r="H7" s="15">
        <v>0.9958333333333332</v>
      </c>
      <c r="I7" s="20">
        <v>85.4</v>
      </c>
      <c r="J7" s="20">
        <v>97.9</v>
      </c>
      <c r="K7" s="20">
        <v>62.6</v>
      </c>
      <c r="L7" s="20">
        <v>10.6</v>
      </c>
      <c r="M7" s="20">
        <v>13</v>
      </c>
      <c r="N7" s="20">
        <v>8.2</v>
      </c>
      <c r="O7" s="20">
        <v>15</v>
      </c>
      <c r="P7" s="20">
        <v>4.5</v>
      </c>
      <c r="Q7" s="15">
        <v>0.16666666666666666</v>
      </c>
      <c r="R7" s="20">
        <v>5.2</v>
      </c>
      <c r="S7" s="21">
        <v>10.51</v>
      </c>
      <c r="T7" s="20">
        <v>1.3</v>
      </c>
      <c r="U7" s="20">
        <v>3.5</v>
      </c>
      <c r="V7" s="20">
        <v>7.8</v>
      </c>
      <c r="W7" s="15">
        <v>0.11597222222222221</v>
      </c>
      <c r="X7" s="22" t="s">
        <v>55</v>
      </c>
    </row>
    <row r="8" spans="2:24" ht="13.5">
      <c r="B8" s="18"/>
      <c r="C8" s="19">
        <v>3</v>
      </c>
      <c r="D8" s="20">
        <v>12.1</v>
      </c>
      <c r="E8" s="20">
        <v>16.5</v>
      </c>
      <c r="F8" s="14">
        <v>0.6333333333333333</v>
      </c>
      <c r="G8" s="20">
        <v>7.5</v>
      </c>
      <c r="H8" s="15">
        <v>0.2111111111111111</v>
      </c>
      <c r="I8" s="20">
        <v>90.9</v>
      </c>
      <c r="J8" s="20">
        <v>99.4</v>
      </c>
      <c r="K8" s="20">
        <v>80.5</v>
      </c>
      <c r="L8" s="20">
        <v>10.2</v>
      </c>
      <c r="M8" s="20">
        <v>11.6</v>
      </c>
      <c r="N8" s="20">
        <v>8.7</v>
      </c>
      <c r="O8" s="20">
        <v>0</v>
      </c>
      <c r="P8" s="20"/>
      <c r="Q8" s="15"/>
      <c r="R8" s="20">
        <v>0</v>
      </c>
      <c r="S8" s="21">
        <v>4.58</v>
      </c>
      <c r="T8" s="20">
        <v>1.1</v>
      </c>
      <c r="U8" s="20">
        <v>2.5</v>
      </c>
      <c r="V8" s="20">
        <v>4.8</v>
      </c>
      <c r="W8" s="15">
        <v>0.9055555555555556</v>
      </c>
      <c r="X8" s="22" t="s">
        <v>75</v>
      </c>
    </row>
    <row r="9" spans="2:24" ht="13.5">
      <c r="B9" s="18"/>
      <c r="C9" s="19">
        <v>4</v>
      </c>
      <c r="D9" s="20">
        <v>5.9</v>
      </c>
      <c r="E9" s="20">
        <v>11.5</v>
      </c>
      <c r="F9" s="14">
        <v>0.002777777777777778</v>
      </c>
      <c r="G9" s="20">
        <v>0.7</v>
      </c>
      <c r="H9" s="15">
        <v>0.9965277777777778</v>
      </c>
      <c r="I9" s="20">
        <v>69.5</v>
      </c>
      <c r="J9" s="20">
        <v>89.5</v>
      </c>
      <c r="K9" s="20">
        <v>53.4</v>
      </c>
      <c r="L9" s="20">
        <v>9.4</v>
      </c>
      <c r="M9" s="20">
        <v>10.5</v>
      </c>
      <c r="N9" s="20">
        <v>7.4</v>
      </c>
      <c r="O9" s="20">
        <v>0</v>
      </c>
      <c r="P9" s="20"/>
      <c r="Q9" s="15"/>
      <c r="R9" s="20">
        <v>3</v>
      </c>
      <c r="S9" s="21">
        <v>8.25</v>
      </c>
      <c r="T9" s="20">
        <v>1.7</v>
      </c>
      <c r="U9" s="20">
        <v>4.6</v>
      </c>
      <c r="V9" s="20">
        <v>10.1</v>
      </c>
      <c r="W9" s="15">
        <v>0.4597222222222222</v>
      </c>
      <c r="X9" s="22" t="s">
        <v>76</v>
      </c>
    </row>
    <row r="10" spans="2:24" ht="13.5">
      <c r="B10" s="18"/>
      <c r="C10" s="19">
        <v>5</v>
      </c>
      <c r="D10" s="20">
        <v>1.7</v>
      </c>
      <c r="E10" s="20">
        <v>4.7</v>
      </c>
      <c r="F10" s="14">
        <v>0.5458333333333333</v>
      </c>
      <c r="G10" s="20">
        <v>-0.4</v>
      </c>
      <c r="H10" s="35" t="s">
        <v>77</v>
      </c>
      <c r="I10" s="20">
        <v>64.7</v>
      </c>
      <c r="J10" s="20">
        <v>91.3</v>
      </c>
      <c r="K10" s="20">
        <v>45.7</v>
      </c>
      <c r="L10" s="20">
        <v>6.9</v>
      </c>
      <c r="M10" s="20">
        <v>7.9</v>
      </c>
      <c r="N10" s="20">
        <v>5.8</v>
      </c>
      <c r="O10" s="20">
        <v>0</v>
      </c>
      <c r="P10" s="20"/>
      <c r="Q10" s="15"/>
      <c r="R10" s="20">
        <v>1.9</v>
      </c>
      <c r="S10" s="21">
        <v>7.19</v>
      </c>
      <c r="T10" s="20">
        <v>1.5</v>
      </c>
      <c r="U10" s="20">
        <v>3.9</v>
      </c>
      <c r="V10" s="20">
        <v>9.9</v>
      </c>
      <c r="W10" s="15">
        <v>0.5034722222222222</v>
      </c>
      <c r="X10" s="22" t="s">
        <v>78</v>
      </c>
    </row>
    <row r="11" spans="2:24" ht="13.5">
      <c r="B11" s="40" t="s">
        <v>22</v>
      </c>
      <c r="C11" s="23" t="s">
        <v>23</v>
      </c>
      <c r="D11" s="13">
        <f>SUM(D6:D10)</f>
        <v>44.1</v>
      </c>
      <c r="E11" s="13">
        <f>SUM(E6:E10)</f>
        <v>68.8</v>
      </c>
      <c r="F11" s="24"/>
      <c r="G11" s="13">
        <f>SUM(G6:G10)</f>
        <v>19.7</v>
      </c>
      <c r="H11" s="25"/>
      <c r="I11" s="13">
        <f aca="true" t="shared" si="0" ref="I11:P11">SUM(I6:I10)</f>
        <v>381.40000000000003</v>
      </c>
      <c r="J11" s="13">
        <f t="shared" si="0"/>
        <v>468.50000000000006</v>
      </c>
      <c r="K11" s="13">
        <f t="shared" si="0"/>
        <v>293.5</v>
      </c>
      <c r="L11" s="13">
        <f t="shared" si="0"/>
        <v>44.4</v>
      </c>
      <c r="M11" s="13">
        <f t="shared" si="0"/>
        <v>52.6</v>
      </c>
      <c r="N11" s="13">
        <f t="shared" si="0"/>
        <v>35.4</v>
      </c>
      <c r="O11" s="13">
        <f t="shared" si="0"/>
        <v>15</v>
      </c>
      <c r="P11" s="13">
        <f t="shared" si="0"/>
        <v>4.5</v>
      </c>
      <c r="Q11" s="25"/>
      <c r="R11" s="13">
        <f>SUM(R6:R10)</f>
        <v>17.3</v>
      </c>
      <c r="S11" s="16">
        <f>SUM(S6:S10)</f>
        <v>42.72</v>
      </c>
      <c r="T11" s="13">
        <f>SUM(T6:T10)</f>
        <v>6.9</v>
      </c>
      <c r="U11" s="13">
        <f>SUM(U6:U10)</f>
        <v>17.4</v>
      </c>
      <c r="V11" s="13">
        <f>SUM(V6:V10)</f>
        <v>39.4</v>
      </c>
      <c r="W11" s="25"/>
      <c r="X11" s="17"/>
    </row>
    <row r="12" spans="2:24" ht="13.5">
      <c r="B12" s="41"/>
      <c r="C12" s="26" t="s">
        <v>3</v>
      </c>
      <c r="D12" s="27">
        <f>AVERAGE(D6:D10)</f>
        <v>8.82</v>
      </c>
      <c r="E12" s="27">
        <f>AVERAGE(E6:E10)</f>
        <v>13.76</v>
      </c>
      <c r="F12" s="28"/>
      <c r="G12" s="27">
        <f>AVERAGE(G6:G10)</f>
        <v>3.94</v>
      </c>
      <c r="H12" s="29"/>
      <c r="I12" s="27">
        <f aca="true" t="shared" si="1" ref="I12:N12">AVERAGE(I6:I10)</f>
        <v>76.28</v>
      </c>
      <c r="J12" s="27">
        <f t="shared" si="1"/>
        <v>93.70000000000002</v>
      </c>
      <c r="K12" s="27">
        <f t="shared" si="1"/>
        <v>58.7</v>
      </c>
      <c r="L12" s="27">
        <f t="shared" si="1"/>
        <v>8.879999999999999</v>
      </c>
      <c r="M12" s="27">
        <f t="shared" si="1"/>
        <v>10.52</v>
      </c>
      <c r="N12" s="27">
        <f t="shared" si="1"/>
        <v>7.08</v>
      </c>
      <c r="O12" s="30"/>
      <c r="P12" s="30"/>
      <c r="Q12" s="29"/>
      <c r="R12" s="30"/>
      <c r="S12" s="31">
        <f>AVERAGE(S6:S10)</f>
        <v>8.544</v>
      </c>
      <c r="T12" s="27">
        <f>AVERAGE(T6:T10)</f>
        <v>1.3800000000000001</v>
      </c>
      <c r="U12" s="27">
        <f>AVERAGE(U6:U10)</f>
        <v>3.4799999999999995</v>
      </c>
      <c r="V12" s="27">
        <f>AVERAGE(V6:V10)</f>
        <v>7.88</v>
      </c>
      <c r="W12" s="29"/>
      <c r="X12" s="32"/>
    </row>
    <row r="13" spans="2:24" ht="13.5">
      <c r="B13" s="18"/>
      <c r="C13" s="19">
        <v>6</v>
      </c>
      <c r="D13" s="13">
        <v>1</v>
      </c>
      <c r="E13" s="13">
        <v>3.7</v>
      </c>
      <c r="F13" s="14">
        <v>0.5513888888888888</v>
      </c>
      <c r="G13" s="13">
        <v>-2.6</v>
      </c>
      <c r="H13" s="15">
        <v>0.27638888888888885</v>
      </c>
      <c r="I13" s="13">
        <v>60.5</v>
      </c>
      <c r="J13" s="13">
        <v>76.2</v>
      </c>
      <c r="K13" s="13">
        <v>48.4</v>
      </c>
      <c r="L13" s="13">
        <v>5.5</v>
      </c>
      <c r="M13" s="13">
        <v>6.6</v>
      </c>
      <c r="N13" s="13">
        <v>4.4</v>
      </c>
      <c r="O13" s="13">
        <v>0</v>
      </c>
      <c r="P13" s="13"/>
      <c r="Q13" s="15"/>
      <c r="R13" s="13">
        <v>2.4</v>
      </c>
      <c r="S13" s="16">
        <v>8.05</v>
      </c>
      <c r="T13" s="13">
        <v>1.5</v>
      </c>
      <c r="U13" s="13">
        <v>3</v>
      </c>
      <c r="V13" s="13">
        <v>8.7</v>
      </c>
      <c r="W13" s="15">
        <v>0.9826388888888888</v>
      </c>
      <c r="X13" s="17" t="s">
        <v>79</v>
      </c>
    </row>
    <row r="14" spans="2:24" ht="13.5">
      <c r="B14" s="18"/>
      <c r="C14" s="19">
        <v>7</v>
      </c>
      <c r="D14" s="20">
        <v>2.3</v>
      </c>
      <c r="E14" s="20">
        <v>4.8</v>
      </c>
      <c r="F14" s="14">
        <v>0.7159722222222222</v>
      </c>
      <c r="G14" s="20">
        <v>0</v>
      </c>
      <c r="H14" s="15">
        <v>0.8944444444444444</v>
      </c>
      <c r="I14" s="20">
        <v>56.5</v>
      </c>
      <c r="J14" s="20">
        <v>95.1</v>
      </c>
      <c r="K14" s="20">
        <v>35.3</v>
      </c>
      <c r="L14" s="20">
        <v>5.5</v>
      </c>
      <c r="M14" s="20">
        <v>6.1</v>
      </c>
      <c r="N14" s="20">
        <v>4.9</v>
      </c>
      <c r="O14" s="20">
        <v>0</v>
      </c>
      <c r="P14" s="20"/>
      <c r="Q14" s="15"/>
      <c r="R14" s="20">
        <v>0</v>
      </c>
      <c r="S14" s="21">
        <v>3.44</v>
      </c>
      <c r="T14" s="20">
        <v>1.6</v>
      </c>
      <c r="U14" s="20">
        <v>3.2</v>
      </c>
      <c r="V14" s="20">
        <v>8.8</v>
      </c>
      <c r="W14" s="15">
        <v>0.20555555555555557</v>
      </c>
      <c r="X14" s="22" t="s">
        <v>80</v>
      </c>
    </row>
    <row r="15" spans="2:24" ht="13.5">
      <c r="B15" s="18"/>
      <c r="C15" s="19">
        <v>8</v>
      </c>
      <c r="D15" s="20">
        <v>2</v>
      </c>
      <c r="E15" s="20">
        <v>4.1</v>
      </c>
      <c r="F15" s="14">
        <v>0.9562499999999999</v>
      </c>
      <c r="G15" s="20">
        <v>0.3</v>
      </c>
      <c r="H15" s="15">
        <v>0.19166666666666665</v>
      </c>
      <c r="I15" s="20">
        <v>92.3</v>
      </c>
      <c r="J15" s="20">
        <v>98.3</v>
      </c>
      <c r="K15" s="20">
        <v>74.8</v>
      </c>
      <c r="L15" s="20">
        <v>4.8</v>
      </c>
      <c r="M15" s="20">
        <v>5.4</v>
      </c>
      <c r="N15" s="20">
        <v>4</v>
      </c>
      <c r="O15" s="20">
        <v>20</v>
      </c>
      <c r="P15" s="20">
        <v>3</v>
      </c>
      <c r="Q15" s="15">
        <v>0.4583333333333333</v>
      </c>
      <c r="R15" s="20">
        <v>0</v>
      </c>
      <c r="S15" s="21">
        <v>2.08</v>
      </c>
      <c r="T15" s="20">
        <v>0.9</v>
      </c>
      <c r="U15" s="20">
        <v>2.9</v>
      </c>
      <c r="V15" s="20">
        <v>6.9</v>
      </c>
      <c r="W15" s="15">
        <v>0.6437499999999999</v>
      </c>
      <c r="X15" s="22" t="s">
        <v>81</v>
      </c>
    </row>
    <row r="16" spans="2:24" ht="13.5">
      <c r="B16" s="18"/>
      <c r="C16" s="19">
        <v>9</v>
      </c>
      <c r="D16" s="20">
        <v>4.3</v>
      </c>
      <c r="E16" s="20">
        <v>8</v>
      </c>
      <c r="F16" s="14">
        <v>0.6493055555555556</v>
      </c>
      <c r="G16" s="20">
        <v>0.5</v>
      </c>
      <c r="H16" s="15">
        <v>0.2333333333333333</v>
      </c>
      <c r="I16" s="20">
        <v>69.1</v>
      </c>
      <c r="J16" s="20">
        <v>93.2</v>
      </c>
      <c r="K16" s="20">
        <v>48.1</v>
      </c>
      <c r="L16" s="20">
        <v>5.6</v>
      </c>
      <c r="M16" s="20">
        <v>7.4</v>
      </c>
      <c r="N16" s="20">
        <v>4.2</v>
      </c>
      <c r="O16" s="20">
        <v>0</v>
      </c>
      <c r="P16" s="20"/>
      <c r="Q16" s="15"/>
      <c r="R16" s="20">
        <v>4</v>
      </c>
      <c r="S16" s="21">
        <v>10.34</v>
      </c>
      <c r="T16" s="20">
        <v>1.5</v>
      </c>
      <c r="U16" s="20">
        <v>4.1</v>
      </c>
      <c r="V16" s="20">
        <v>10.9</v>
      </c>
      <c r="W16" s="15">
        <v>0.5819444444444445</v>
      </c>
      <c r="X16" s="22" t="s">
        <v>81</v>
      </c>
    </row>
    <row r="17" spans="2:24" ht="13.5">
      <c r="B17" s="18"/>
      <c r="C17" s="19">
        <v>10</v>
      </c>
      <c r="D17" s="20">
        <v>3.2</v>
      </c>
      <c r="E17" s="20">
        <v>5.9</v>
      </c>
      <c r="F17" s="14">
        <v>0.5430555555555555</v>
      </c>
      <c r="G17" s="20">
        <v>0</v>
      </c>
      <c r="H17" s="15">
        <v>0.09930555555555555</v>
      </c>
      <c r="I17" s="20">
        <v>63.9</v>
      </c>
      <c r="J17" s="20">
        <v>90.2</v>
      </c>
      <c r="K17" s="20">
        <v>50.8</v>
      </c>
      <c r="L17" s="20">
        <v>5.5</v>
      </c>
      <c r="M17" s="20">
        <v>6.7</v>
      </c>
      <c r="N17" s="20">
        <v>4.6</v>
      </c>
      <c r="O17" s="20">
        <v>0</v>
      </c>
      <c r="P17" s="20"/>
      <c r="Q17" s="15"/>
      <c r="R17" s="20">
        <v>0.9</v>
      </c>
      <c r="S17" s="21">
        <v>7.31</v>
      </c>
      <c r="T17" s="20">
        <v>1.8</v>
      </c>
      <c r="U17" s="20">
        <v>3.1</v>
      </c>
      <c r="V17" s="20">
        <v>9.8</v>
      </c>
      <c r="W17" s="15">
        <v>0.6527777777777778</v>
      </c>
      <c r="X17" s="22" t="s">
        <v>82</v>
      </c>
    </row>
    <row r="18" spans="2:24" ht="13.5">
      <c r="B18" s="40" t="s">
        <v>24</v>
      </c>
      <c r="C18" s="23" t="s">
        <v>23</v>
      </c>
      <c r="D18" s="13">
        <f>SUM(D13:D17)</f>
        <v>12.8</v>
      </c>
      <c r="E18" s="13">
        <f>SUM(E13:E17)</f>
        <v>26.5</v>
      </c>
      <c r="F18" s="24"/>
      <c r="G18" s="13">
        <f>SUM(G13:G17)</f>
        <v>-1.8000000000000003</v>
      </c>
      <c r="H18" s="25"/>
      <c r="I18" s="13">
        <f aca="true" t="shared" si="2" ref="I18:P18">SUM(I13:I17)</f>
        <v>342.29999999999995</v>
      </c>
      <c r="J18" s="13">
        <f t="shared" si="2"/>
        <v>453</v>
      </c>
      <c r="K18" s="13">
        <f t="shared" si="2"/>
        <v>257.4</v>
      </c>
      <c r="L18" s="13">
        <f t="shared" si="2"/>
        <v>26.9</v>
      </c>
      <c r="M18" s="13">
        <f t="shared" si="2"/>
        <v>32.2</v>
      </c>
      <c r="N18" s="13">
        <f t="shared" si="2"/>
        <v>22.1</v>
      </c>
      <c r="O18" s="13">
        <f t="shared" si="2"/>
        <v>20</v>
      </c>
      <c r="P18" s="13">
        <f t="shared" si="2"/>
        <v>3</v>
      </c>
      <c r="Q18" s="25"/>
      <c r="R18" s="13">
        <f>SUM(R13:R17)</f>
        <v>7.300000000000001</v>
      </c>
      <c r="S18" s="16">
        <f>SUM(S13:S17)</f>
        <v>31.22</v>
      </c>
      <c r="T18" s="13">
        <f>SUM(T13:T17)</f>
        <v>7.3</v>
      </c>
      <c r="U18" s="13">
        <f>SUM(U13:U17)</f>
        <v>16.3</v>
      </c>
      <c r="V18" s="13">
        <f>SUM(V13:V17)</f>
        <v>45.099999999999994</v>
      </c>
      <c r="W18" s="25"/>
      <c r="X18" s="17"/>
    </row>
    <row r="19" spans="2:24" ht="13.5">
      <c r="B19" s="41"/>
      <c r="C19" s="26" t="s">
        <v>3</v>
      </c>
      <c r="D19" s="27">
        <f>AVERAGE(D13:D17)</f>
        <v>2.56</v>
      </c>
      <c r="E19" s="27">
        <f>AVERAGE(E13:E17)</f>
        <v>5.3</v>
      </c>
      <c r="F19" s="28"/>
      <c r="G19" s="27">
        <f>AVERAGE(G13:G17)</f>
        <v>-0.36000000000000004</v>
      </c>
      <c r="H19" s="29"/>
      <c r="I19" s="27">
        <f aca="true" t="shared" si="3" ref="I19:N19">AVERAGE(I13:I17)</f>
        <v>68.46</v>
      </c>
      <c r="J19" s="27">
        <f t="shared" si="3"/>
        <v>90.6</v>
      </c>
      <c r="K19" s="27">
        <f t="shared" si="3"/>
        <v>51.48</v>
      </c>
      <c r="L19" s="27">
        <f t="shared" si="3"/>
        <v>5.38</v>
      </c>
      <c r="M19" s="27">
        <f t="shared" si="3"/>
        <v>6.44</v>
      </c>
      <c r="N19" s="27">
        <f t="shared" si="3"/>
        <v>4.42</v>
      </c>
      <c r="O19" s="30"/>
      <c r="P19" s="30"/>
      <c r="Q19" s="29"/>
      <c r="R19" s="30"/>
      <c r="S19" s="31">
        <f>AVERAGE(S13:S17)</f>
        <v>6.244</v>
      </c>
      <c r="T19" s="27">
        <f>AVERAGE(T13:T17)</f>
        <v>1.46</v>
      </c>
      <c r="U19" s="27">
        <f>AVERAGE(U13:U17)</f>
        <v>3.2600000000000002</v>
      </c>
      <c r="V19" s="27">
        <f>AVERAGE(V13:V17)</f>
        <v>9.02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56.9</v>
      </c>
      <c r="E20" s="13">
        <f>SUM(E6:E10,E13:E17)</f>
        <v>95.3</v>
      </c>
      <c r="F20" s="24"/>
      <c r="G20" s="13">
        <f>SUM(G6:G10,G13:G17)</f>
        <v>17.9</v>
      </c>
      <c r="H20" s="25"/>
      <c r="I20" s="13">
        <f aca="true" t="shared" si="4" ref="I20:P20">SUM(I6:I10,I13:I17)</f>
        <v>723.7</v>
      </c>
      <c r="J20" s="13">
        <f t="shared" si="4"/>
        <v>921.5000000000001</v>
      </c>
      <c r="K20" s="13">
        <f t="shared" si="4"/>
        <v>550.9</v>
      </c>
      <c r="L20" s="13">
        <f t="shared" si="4"/>
        <v>71.3</v>
      </c>
      <c r="M20" s="13">
        <f t="shared" si="4"/>
        <v>84.80000000000001</v>
      </c>
      <c r="N20" s="13">
        <f t="shared" si="4"/>
        <v>57.5</v>
      </c>
      <c r="O20" s="13">
        <f t="shared" si="4"/>
        <v>35</v>
      </c>
      <c r="P20" s="13">
        <f t="shared" si="4"/>
        <v>7.5</v>
      </c>
      <c r="Q20" s="25"/>
      <c r="R20" s="13">
        <f>SUM(R6:R10,R13:R17)</f>
        <v>24.599999999999998</v>
      </c>
      <c r="S20" s="16">
        <f>SUM(S6:S10,S13:S17)</f>
        <v>73.94</v>
      </c>
      <c r="T20" s="13">
        <f>SUM(T6:T10,T13:T17)</f>
        <v>14.200000000000001</v>
      </c>
      <c r="U20" s="13">
        <f>SUM(U6:U10,U13:U17)</f>
        <v>33.699999999999996</v>
      </c>
      <c r="V20" s="13">
        <f>SUM(V6:V10,V13:V17)</f>
        <v>84.49999999999999</v>
      </c>
      <c r="W20" s="25"/>
      <c r="X20" s="17"/>
    </row>
    <row r="21" spans="2:24" ht="13.5">
      <c r="B21" s="41"/>
      <c r="C21" s="26" t="s">
        <v>3</v>
      </c>
      <c r="D21" s="27">
        <f>AVERAGE(D6:D10,D13:D17)</f>
        <v>5.6899999999999995</v>
      </c>
      <c r="E21" s="27">
        <f>AVERAGE(E6:E10,E13:E17)</f>
        <v>9.53</v>
      </c>
      <c r="F21" s="28"/>
      <c r="G21" s="27">
        <f>AVERAGE(G6:G10,G13:G17)</f>
        <v>1.7899999999999998</v>
      </c>
      <c r="H21" s="29"/>
      <c r="I21" s="27">
        <f aca="true" t="shared" si="5" ref="I21:N21">AVERAGE(I6:I10,I13:I17)</f>
        <v>72.37</v>
      </c>
      <c r="J21" s="27">
        <f t="shared" si="5"/>
        <v>92.15</v>
      </c>
      <c r="K21" s="27">
        <f t="shared" si="5"/>
        <v>55.089999999999996</v>
      </c>
      <c r="L21" s="27">
        <f t="shared" si="5"/>
        <v>7.13</v>
      </c>
      <c r="M21" s="27">
        <f t="shared" si="5"/>
        <v>8.48</v>
      </c>
      <c r="N21" s="27">
        <f t="shared" si="5"/>
        <v>5.75</v>
      </c>
      <c r="O21" s="30"/>
      <c r="P21" s="30"/>
      <c r="Q21" s="29"/>
      <c r="R21" s="30"/>
      <c r="S21" s="31">
        <f>AVERAGE(S6:S10,S13:S17)</f>
        <v>7.394</v>
      </c>
      <c r="T21" s="27">
        <f>AVERAGE(T6:T10,T13:T17)</f>
        <v>1.4200000000000002</v>
      </c>
      <c r="U21" s="27">
        <f>AVERAGE(U6:U10,U13:U17)</f>
        <v>3.3699999999999997</v>
      </c>
      <c r="V21" s="27">
        <f>AVERAGE(V6:V10,V13:V17)</f>
        <v>8.45</v>
      </c>
      <c r="W21" s="29"/>
      <c r="X21" s="32"/>
    </row>
    <row r="22" spans="2:24" ht="13.5">
      <c r="B22" s="18"/>
      <c r="C22" s="19">
        <v>11</v>
      </c>
      <c r="D22" s="13">
        <v>2</v>
      </c>
      <c r="E22" s="13">
        <v>5.6</v>
      </c>
      <c r="F22" s="14">
        <v>0.6347222222222222</v>
      </c>
      <c r="G22" s="13">
        <v>-0.1</v>
      </c>
      <c r="H22" s="15">
        <v>0.28055555555555556</v>
      </c>
      <c r="I22" s="13">
        <v>53.6</v>
      </c>
      <c r="J22" s="13">
        <v>64.1</v>
      </c>
      <c r="K22" s="13">
        <v>43.7</v>
      </c>
      <c r="L22" s="13">
        <v>5.2</v>
      </c>
      <c r="M22" s="13">
        <v>7.1</v>
      </c>
      <c r="N22" s="13">
        <v>3.8</v>
      </c>
      <c r="O22" s="13">
        <v>0</v>
      </c>
      <c r="P22" s="13"/>
      <c r="Q22" s="15"/>
      <c r="R22" s="13">
        <v>8.5</v>
      </c>
      <c r="S22" s="16">
        <v>16.92</v>
      </c>
      <c r="T22" s="13">
        <v>2.5</v>
      </c>
      <c r="U22" s="13">
        <v>4.2</v>
      </c>
      <c r="V22" s="13">
        <v>11.2</v>
      </c>
      <c r="W22" s="15">
        <v>0.5666666666666667</v>
      </c>
      <c r="X22" s="17" t="s">
        <v>83</v>
      </c>
    </row>
    <row r="23" spans="2:24" ht="13.5">
      <c r="B23" s="18"/>
      <c r="C23" s="19">
        <v>12</v>
      </c>
      <c r="D23" s="20">
        <v>3.7</v>
      </c>
      <c r="E23" s="20">
        <v>8.8</v>
      </c>
      <c r="F23" s="14">
        <v>0.6229166666666667</v>
      </c>
      <c r="G23" s="20">
        <v>0.2</v>
      </c>
      <c r="H23" s="15">
        <v>0.9993055555555556</v>
      </c>
      <c r="I23" s="20">
        <v>58.9</v>
      </c>
      <c r="J23" s="20">
        <v>87</v>
      </c>
      <c r="K23" s="20">
        <v>42.7</v>
      </c>
      <c r="L23" s="20">
        <v>5.3</v>
      </c>
      <c r="M23" s="20">
        <v>7.5</v>
      </c>
      <c r="N23" s="20">
        <v>3.6</v>
      </c>
      <c r="O23" s="20">
        <v>0</v>
      </c>
      <c r="P23" s="20"/>
      <c r="Q23" s="15"/>
      <c r="R23" s="20">
        <v>7.4</v>
      </c>
      <c r="S23" s="21">
        <v>15.41</v>
      </c>
      <c r="T23" s="20">
        <v>1.7</v>
      </c>
      <c r="U23" s="20">
        <v>3.9</v>
      </c>
      <c r="V23" s="20">
        <v>9.6</v>
      </c>
      <c r="W23" s="15">
        <v>0.6305555555555555</v>
      </c>
      <c r="X23" s="22" t="s">
        <v>84</v>
      </c>
    </row>
    <row r="24" spans="2:24" ht="13.5">
      <c r="B24" s="18"/>
      <c r="C24" s="19">
        <v>13</v>
      </c>
      <c r="D24" s="20">
        <v>4.4</v>
      </c>
      <c r="E24" s="20">
        <v>7.4</v>
      </c>
      <c r="F24" s="14">
        <v>0.5895833333333333</v>
      </c>
      <c r="G24" s="20">
        <v>0.2</v>
      </c>
      <c r="H24" s="15">
        <v>0.004166666666666667</v>
      </c>
      <c r="I24" s="20">
        <v>61.1</v>
      </c>
      <c r="J24" s="20">
        <v>87</v>
      </c>
      <c r="K24" s="20">
        <v>48.4</v>
      </c>
      <c r="L24" s="20">
        <v>5.6</v>
      </c>
      <c r="M24" s="20">
        <v>6.9</v>
      </c>
      <c r="N24" s="20">
        <v>4.6</v>
      </c>
      <c r="O24" s="20">
        <v>0</v>
      </c>
      <c r="P24" s="20"/>
      <c r="Q24" s="15"/>
      <c r="R24" s="20">
        <v>1.5</v>
      </c>
      <c r="S24" s="21">
        <v>8.05</v>
      </c>
      <c r="T24" s="20">
        <v>1.8</v>
      </c>
      <c r="U24" s="20">
        <v>3.7</v>
      </c>
      <c r="V24" s="20">
        <v>10.7</v>
      </c>
      <c r="W24" s="15">
        <v>0.43402777777777773</v>
      </c>
      <c r="X24" s="22" t="s">
        <v>85</v>
      </c>
    </row>
    <row r="25" spans="2:24" ht="13.5">
      <c r="B25" s="18"/>
      <c r="C25" s="19">
        <v>14</v>
      </c>
      <c r="D25" s="20">
        <v>1.7</v>
      </c>
      <c r="E25" s="20">
        <v>3.3</v>
      </c>
      <c r="F25" s="14">
        <v>0.6124999999999999</v>
      </c>
      <c r="G25" s="20">
        <v>0</v>
      </c>
      <c r="H25" s="15">
        <v>0.3520833333333333</v>
      </c>
      <c r="I25" s="20">
        <v>86.5</v>
      </c>
      <c r="J25" s="20">
        <v>98.3</v>
      </c>
      <c r="K25" s="20">
        <v>56.8</v>
      </c>
      <c r="L25" s="20">
        <v>4.9</v>
      </c>
      <c r="M25" s="20">
        <v>5.7</v>
      </c>
      <c r="N25" s="20">
        <v>4.1</v>
      </c>
      <c r="O25" s="20">
        <v>10.5</v>
      </c>
      <c r="P25" s="20">
        <v>2</v>
      </c>
      <c r="Q25" s="15">
        <v>0.7083333333333334</v>
      </c>
      <c r="R25" s="20">
        <v>0</v>
      </c>
      <c r="S25" s="21">
        <v>2.52</v>
      </c>
      <c r="T25" s="20">
        <v>1.1</v>
      </c>
      <c r="U25" s="20">
        <v>2.9</v>
      </c>
      <c r="V25" s="20">
        <v>8.9</v>
      </c>
      <c r="W25" s="15">
        <v>0.5979166666666667</v>
      </c>
      <c r="X25" s="22" t="s">
        <v>86</v>
      </c>
    </row>
    <row r="26" spans="2:24" ht="27">
      <c r="B26" s="18"/>
      <c r="C26" s="19">
        <v>15</v>
      </c>
      <c r="D26" s="20">
        <v>4.7</v>
      </c>
      <c r="E26" s="20">
        <v>6.8</v>
      </c>
      <c r="F26" s="14">
        <v>0.6631944444444444</v>
      </c>
      <c r="G26" s="20">
        <v>1.3</v>
      </c>
      <c r="H26" s="15">
        <v>0.005555555555555556</v>
      </c>
      <c r="I26" s="20">
        <v>80.2</v>
      </c>
      <c r="J26" s="20">
        <v>97.5</v>
      </c>
      <c r="K26" s="20">
        <v>61.4</v>
      </c>
      <c r="L26" s="20">
        <v>3.8</v>
      </c>
      <c r="M26" s="20">
        <v>4.3</v>
      </c>
      <c r="N26" s="20">
        <v>3.2</v>
      </c>
      <c r="O26" s="20">
        <v>14.5</v>
      </c>
      <c r="P26" s="20">
        <v>2</v>
      </c>
      <c r="Q26" s="34" t="s">
        <v>87</v>
      </c>
      <c r="R26" s="20">
        <v>0</v>
      </c>
      <c r="S26" s="21">
        <v>2.19</v>
      </c>
      <c r="T26" s="20">
        <v>2.2</v>
      </c>
      <c r="U26" s="20">
        <v>6.6</v>
      </c>
      <c r="V26" s="20">
        <v>20.7</v>
      </c>
      <c r="W26" s="15">
        <v>0.74375</v>
      </c>
      <c r="X26" s="22" t="s">
        <v>88</v>
      </c>
    </row>
    <row r="27" spans="2:24" ht="13.5">
      <c r="B27" s="40" t="s">
        <v>26</v>
      </c>
      <c r="C27" s="23" t="s">
        <v>23</v>
      </c>
      <c r="D27" s="13">
        <f>SUM(D22:D26)</f>
        <v>16.5</v>
      </c>
      <c r="E27" s="13">
        <f>SUM(E22:E26)</f>
        <v>31.900000000000002</v>
      </c>
      <c r="F27" s="24"/>
      <c r="G27" s="13">
        <f>SUM(G22:G26)</f>
        <v>1.6</v>
      </c>
      <c r="H27" s="25"/>
      <c r="I27" s="13">
        <f aca="true" t="shared" si="6" ref="I27:P27">SUM(I22:I26)</f>
        <v>340.3</v>
      </c>
      <c r="J27" s="13">
        <f t="shared" si="6"/>
        <v>433.9</v>
      </c>
      <c r="K27" s="13">
        <f t="shared" si="6"/>
        <v>253.00000000000003</v>
      </c>
      <c r="L27" s="13">
        <f t="shared" si="6"/>
        <v>24.8</v>
      </c>
      <c r="M27" s="13">
        <f t="shared" si="6"/>
        <v>31.5</v>
      </c>
      <c r="N27" s="13">
        <f t="shared" si="6"/>
        <v>19.3</v>
      </c>
      <c r="O27" s="13">
        <f t="shared" si="6"/>
        <v>25</v>
      </c>
      <c r="P27" s="13">
        <f t="shared" si="6"/>
        <v>4</v>
      </c>
      <c r="Q27" s="25"/>
      <c r="R27" s="13">
        <f>SUM(R22:R26)</f>
        <v>17.4</v>
      </c>
      <c r="S27" s="16">
        <f>SUM(S22:S26)</f>
        <v>45.089999999999996</v>
      </c>
      <c r="T27" s="13">
        <f>SUM(T22:T26)</f>
        <v>9.3</v>
      </c>
      <c r="U27" s="13">
        <f>SUM(U22:U26)</f>
        <v>21.3</v>
      </c>
      <c r="V27" s="13">
        <f>SUM(V22:V26)</f>
        <v>61.099999999999994</v>
      </c>
      <c r="W27" s="25"/>
      <c r="X27" s="17"/>
    </row>
    <row r="28" spans="2:24" ht="13.5">
      <c r="B28" s="41"/>
      <c r="C28" s="26" t="s">
        <v>3</v>
      </c>
      <c r="D28" s="27">
        <f>AVERAGE(D22:D26)</f>
        <v>3.3</v>
      </c>
      <c r="E28" s="27">
        <f>AVERAGE(E22:E26)</f>
        <v>6.380000000000001</v>
      </c>
      <c r="F28" s="28"/>
      <c r="G28" s="27">
        <f>AVERAGE(G22:G26)</f>
        <v>0.32</v>
      </c>
      <c r="H28" s="29"/>
      <c r="I28" s="27">
        <f aca="true" t="shared" si="7" ref="I28:N28">AVERAGE(I22:I26)</f>
        <v>68.06</v>
      </c>
      <c r="J28" s="27">
        <f t="shared" si="7"/>
        <v>86.78</v>
      </c>
      <c r="K28" s="27">
        <f t="shared" si="7"/>
        <v>50.60000000000001</v>
      </c>
      <c r="L28" s="27">
        <f t="shared" si="7"/>
        <v>4.96</v>
      </c>
      <c r="M28" s="27">
        <f t="shared" si="7"/>
        <v>6.3</v>
      </c>
      <c r="N28" s="27">
        <f t="shared" si="7"/>
        <v>3.8600000000000003</v>
      </c>
      <c r="O28" s="30"/>
      <c r="P28" s="30"/>
      <c r="Q28" s="29"/>
      <c r="R28" s="30"/>
      <c r="S28" s="31">
        <f>AVERAGE(S22:S26)</f>
        <v>9.017999999999999</v>
      </c>
      <c r="T28" s="27">
        <f>AVERAGE(T22:T26)</f>
        <v>1.86</v>
      </c>
      <c r="U28" s="27">
        <f>AVERAGE(U22:U26)</f>
        <v>4.26</v>
      </c>
      <c r="V28" s="27">
        <f>AVERAGE(V22:V26)</f>
        <v>12.219999999999999</v>
      </c>
      <c r="W28" s="29"/>
      <c r="X28" s="32"/>
    </row>
    <row r="29" spans="2:24" ht="13.5">
      <c r="B29" s="18"/>
      <c r="C29" s="19">
        <v>16</v>
      </c>
      <c r="D29" s="13">
        <v>5.6</v>
      </c>
      <c r="E29" s="13">
        <v>9.8</v>
      </c>
      <c r="F29" s="14">
        <v>0.6159722222222223</v>
      </c>
      <c r="G29" s="13">
        <v>0.1</v>
      </c>
      <c r="H29" s="35" t="s">
        <v>77</v>
      </c>
      <c r="I29" s="13">
        <v>54.2</v>
      </c>
      <c r="J29" s="13">
        <v>78.7</v>
      </c>
      <c r="K29" s="13">
        <v>34.6</v>
      </c>
      <c r="L29" s="13">
        <v>5</v>
      </c>
      <c r="M29" s="13">
        <v>7</v>
      </c>
      <c r="N29" s="13">
        <v>3.6</v>
      </c>
      <c r="O29" s="13">
        <v>0</v>
      </c>
      <c r="P29" s="13"/>
      <c r="Q29" s="15"/>
      <c r="R29" s="13">
        <v>6.8</v>
      </c>
      <c r="S29" s="16">
        <v>14.01</v>
      </c>
      <c r="T29" s="13">
        <v>2.3</v>
      </c>
      <c r="U29" s="13">
        <v>5.2</v>
      </c>
      <c r="V29" s="13">
        <v>14.4</v>
      </c>
      <c r="W29" s="15">
        <v>0.5673611111111111</v>
      </c>
      <c r="X29" s="17" t="s">
        <v>89</v>
      </c>
    </row>
    <row r="30" spans="2:24" ht="13.5">
      <c r="B30" s="18"/>
      <c r="C30" s="19">
        <v>17</v>
      </c>
      <c r="D30" s="20">
        <v>5.2</v>
      </c>
      <c r="E30" s="20">
        <v>11.6</v>
      </c>
      <c r="F30" s="14">
        <v>0.6145833333333334</v>
      </c>
      <c r="G30" s="20">
        <v>-1.6</v>
      </c>
      <c r="H30" s="15">
        <v>0.17847222222222223</v>
      </c>
      <c r="I30" s="20">
        <v>60.2</v>
      </c>
      <c r="J30" s="20">
        <v>82.8</v>
      </c>
      <c r="K30" s="20">
        <v>28.5</v>
      </c>
      <c r="L30" s="20">
        <v>5.6</v>
      </c>
      <c r="M30" s="20">
        <v>8.1</v>
      </c>
      <c r="N30" s="20">
        <v>3.5</v>
      </c>
      <c r="O30" s="20">
        <v>0</v>
      </c>
      <c r="P30" s="20"/>
      <c r="Q30" s="15"/>
      <c r="R30" s="20">
        <v>7.7</v>
      </c>
      <c r="S30" s="21">
        <v>15.29</v>
      </c>
      <c r="T30" s="20">
        <v>1.9</v>
      </c>
      <c r="U30" s="20">
        <v>4.6</v>
      </c>
      <c r="V30" s="20">
        <v>10.2</v>
      </c>
      <c r="W30" s="15">
        <v>0.6409722222222222</v>
      </c>
      <c r="X30" s="22" t="s">
        <v>90</v>
      </c>
    </row>
    <row r="31" spans="2:24" ht="13.5">
      <c r="B31" s="18"/>
      <c r="C31" s="19">
        <v>18</v>
      </c>
      <c r="D31" s="20">
        <v>3.2</v>
      </c>
      <c r="E31" s="20">
        <v>4.7</v>
      </c>
      <c r="F31" s="14">
        <v>0.4923611111111111</v>
      </c>
      <c r="G31" s="20">
        <v>1.8</v>
      </c>
      <c r="H31" s="15">
        <v>0.9993055555555556</v>
      </c>
      <c r="I31" s="20">
        <v>56.9</v>
      </c>
      <c r="J31" s="20">
        <v>66.6</v>
      </c>
      <c r="K31" s="20">
        <v>46</v>
      </c>
      <c r="L31" s="20">
        <v>5.7</v>
      </c>
      <c r="M31" s="20">
        <v>6.4</v>
      </c>
      <c r="N31" s="20">
        <v>5.2</v>
      </c>
      <c r="O31" s="20">
        <v>0</v>
      </c>
      <c r="P31" s="20"/>
      <c r="Q31" s="15"/>
      <c r="R31" s="20">
        <v>0</v>
      </c>
      <c r="S31" s="21">
        <v>5.38</v>
      </c>
      <c r="T31" s="20">
        <v>2.4</v>
      </c>
      <c r="U31" s="20">
        <v>3.7</v>
      </c>
      <c r="V31" s="20">
        <v>12.6</v>
      </c>
      <c r="W31" s="15">
        <v>0.5458333333333333</v>
      </c>
      <c r="X31" s="22" t="s">
        <v>91</v>
      </c>
    </row>
    <row r="32" spans="2:24" ht="13.5">
      <c r="B32" s="18"/>
      <c r="C32" s="19">
        <v>19</v>
      </c>
      <c r="D32" s="20">
        <v>3.4</v>
      </c>
      <c r="E32" s="20">
        <v>6.6</v>
      </c>
      <c r="F32" s="14">
        <v>0.6402777777777778</v>
      </c>
      <c r="G32" s="20">
        <v>1.2</v>
      </c>
      <c r="H32" s="15">
        <v>0.975</v>
      </c>
      <c r="I32" s="20">
        <v>55</v>
      </c>
      <c r="J32" s="20">
        <v>65.9</v>
      </c>
      <c r="K32" s="20">
        <v>44.7</v>
      </c>
      <c r="L32" s="20">
        <v>5.7</v>
      </c>
      <c r="M32" s="20">
        <v>7.3</v>
      </c>
      <c r="N32" s="20">
        <v>4.5</v>
      </c>
      <c r="O32" s="20">
        <v>0</v>
      </c>
      <c r="P32" s="20"/>
      <c r="Q32" s="15"/>
      <c r="R32" s="20">
        <v>3.5</v>
      </c>
      <c r="S32" s="21">
        <v>10.94</v>
      </c>
      <c r="T32" s="20">
        <v>2</v>
      </c>
      <c r="U32" s="20">
        <v>4.1</v>
      </c>
      <c r="V32" s="20">
        <v>10.8</v>
      </c>
      <c r="W32" s="15">
        <v>0.5125000000000001</v>
      </c>
      <c r="X32" s="22" t="s">
        <v>92</v>
      </c>
    </row>
    <row r="33" spans="2:24" ht="13.5">
      <c r="B33" s="18"/>
      <c r="C33" s="19">
        <v>20</v>
      </c>
      <c r="D33" s="20">
        <v>4</v>
      </c>
      <c r="E33" s="20">
        <v>9.1</v>
      </c>
      <c r="F33" s="14">
        <v>0.6256944444444444</v>
      </c>
      <c r="G33" s="20">
        <v>-0.2</v>
      </c>
      <c r="H33" s="15">
        <v>0.9979166666666667</v>
      </c>
      <c r="I33" s="20">
        <v>56.7</v>
      </c>
      <c r="J33" s="20">
        <v>76.9</v>
      </c>
      <c r="K33" s="20">
        <v>40.5</v>
      </c>
      <c r="L33" s="20">
        <v>6</v>
      </c>
      <c r="M33" s="20">
        <v>8.1</v>
      </c>
      <c r="N33" s="20">
        <v>4.5</v>
      </c>
      <c r="O33" s="20">
        <v>0</v>
      </c>
      <c r="P33" s="20"/>
      <c r="Q33" s="15"/>
      <c r="R33" s="20">
        <v>7.2</v>
      </c>
      <c r="S33" s="21">
        <v>14.16</v>
      </c>
      <c r="T33" s="20">
        <v>1.5</v>
      </c>
      <c r="U33" s="20">
        <v>3.4</v>
      </c>
      <c r="V33" s="20">
        <v>11.6</v>
      </c>
      <c r="W33" s="15">
        <v>0.4777777777777778</v>
      </c>
      <c r="X33" s="22" t="s">
        <v>93</v>
      </c>
    </row>
    <row r="34" spans="2:24" ht="13.5">
      <c r="B34" s="40" t="s">
        <v>27</v>
      </c>
      <c r="C34" s="23" t="s">
        <v>23</v>
      </c>
      <c r="D34" s="13">
        <f>SUM(D29:D33)</f>
        <v>21.4</v>
      </c>
      <c r="E34" s="13">
        <f>SUM(E29:E33)</f>
        <v>41.8</v>
      </c>
      <c r="F34" s="24"/>
      <c r="G34" s="13">
        <f>SUM(G29:G33)</f>
        <v>1.3</v>
      </c>
      <c r="H34" s="25"/>
      <c r="I34" s="13">
        <f aca="true" t="shared" si="8" ref="I34:P34">SUM(I29:I33)</f>
        <v>283</v>
      </c>
      <c r="J34" s="13">
        <f t="shared" si="8"/>
        <v>370.9</v>
      </c>
      <c r="K34" s="13">
        <f t="shared" si="8"/>
        <v>194.3</v>
      </c>
      <c r="L34" s="13">
        <f t="shared" si="8"/>
        <v>28</v>
      </c>
      <c r="M34" s="13">
        <f t="shared" si="8"/>
        <v>36.9</v>
      </c>
      <c r="N34" s="13">
        <f t="shared" si="8"/>
        <v>21.3</v>
      </c>
      <c r="O34" s="13">
        <f t="shared" si="8"/>
        <v>0</v>
      </c>
      <c r="P34" s="13">
        <f t="shared" si="8"/>
        <v>0</v>
      </c>
      <c r="Q34" s="25"/>
      <c r="R34" s="13">
        <f>SUM(R29:R33)</f>
        <v>25.2</v>
      </c>
      <c r="S34" s="16">
        <f>SUM(S29:S33)</f>
        <v>59.78</v>
      </c>
      <c r="T34" s="13">
        <f>SUM(T29:T33)</f>
        <v>10.1</v>
      </c>
      <c r="U34" s="13">
        <f>SUM(U29:U33)</f>
        <v>21</v>
      </c>
      <c r="V34" s="13">
        <f>SUM(V29:V33)</f>
        <v>59.6</v>
      </c>
      <c r="W34" s="25"/>
      <c r="X34" s="17"/>
    </row>
    <row r="35" spans="2:24" ht="13.5">
      <c r="B35" s="41"/>
      <c r="C35" s="26" t="s">
        <v>3</v>
      </c>
      <c r="D35" s="27">
        <f>AVERAGE(D29:D33)</f>
        <v>4.279999999999999</v>
      </c>
      <c r="E35" s="27">
        <f>AVERAGE(E29:E33)</f>
        <v>8.36</v>
      </c>
      <c r="F35" s="28"/>
      <c r="G35" s="27">
        <f>AVERAGE(G29:G33)</f>
        <v>0.26</v>
      </c>
      <c r="H35" s="29"/>
      <c r="I35" s="27">
        <f aca="true" t="shared" si="9" ref="I35:N35">AVERAGE(I29:I33)</f>
        <v>56.6</v>
      </c>
      <c r="J35" s="27">
        <f t="shared" si="9"/>
        <v>74.17999999999999</v>
      </c>
      <c r="K35" s="27">
        <f t="shared" si="9"/>
        <v>38.86</v>
      </c>
      <c r="L35" s="27">
        <f t="shared" si="9"/>
        <v>5.6</v>
      </c>
      <c r="M35" s="27">
        <f t="shared" si="9"/>
        <v>7.38</v>
      </c>
      <c r="N35" s="27">
        <f t="shared" si="9"/>
        <v>4.26</v>
      </c>
      <c r="O35" s="30"/>
      <c r="P35" s="30"/>
      <c r="Q35" s="29"/>
      <c r="R35" s="30"/>
      <c r="S35" s="31">
        <f>AVERAGE(S29:S33)</f>
        <v>11.956</v>
      </c>
      <c r="T35" s="27">
        <f>AVERAGE(T29:T33)</f>
        <v>2.02</v>
      </c>
      <c r="U35" s="27">
        <f>AVERAGE(U29:U33)</f>
        <v>4.2</v>
      </c>
      <c r="V35" s="27">
        <f>AVERAGE(V29:V33)</f>
        <v>11.92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37.9</v>
      </c>
      <c r="E36" s="13">
        <f>SUM(E22:E26,E29:E33)</f>
        <v>73.7</v>
      </c>
      <c r="F36" s="24"/>
      <c r="G36" s="13">
        <f>SUM(G22:G26,G29:G33)</f>
        <v>2.9</v>
      </c>
      <c r="H36" s="25"/>
      <c r="I36" s="13">
        <f aca="true" t="shared" si="10" ref="I36:P36">SUM(I22:I26,I29:I33)</f>
        <v>623.3</v>
      </c>
      <c r="J36" s="13">
        <f t="shared" si="10"/>
        <v>804.8</v>
      </c>
      <c r="K36" s="13">
        <f t="shared" si="10"/>
        <v>447.3</v>
      </c>
      <c r="L36" s="13">
        <f t="shared" si="10"/>
        <v>52.800000000000004</v>
      </c>
      <c r="M36" s="13">
        <f t="shared" si="10"/>
        <v>68.39999999999999</v>
      </c>
      <c r="N36" s="13">
        <f t="shared" si="10"/>
        <v>40.6</v>
      </c>
      <c r="O36" s="13">
        <f t="shared" si="10"/>
        <v>25</v>
      </c>
      <c r="P36" s="13">
        <f t="shared" si="10"/>
        <v>4</v>
      </c>
      <c r="Q36" s="25"/>
      <c r="R36" s="13">
        <f>SUM(R22:R26,R29:R33)</f>
        <v>42.6</v>
      </c>
      <c r="S36" s="16">
        <f>SUM(S22:S26,S29:S33)</f>
        <v>104.86999999999998</v>
      </c>
      <c r="T36" s="13">
        <f>SUM(T22:T26,T29:T33)</f>
        <v>19.400000000000002</v>
      </c>
      <c r="U36" s="13">
        <f>SUM(U22:U26,U29:U33)</f>
        <v>42.300000000000004</v>
      </c>
      <c r="V36" s="13">
        <f>SUM(V22:V26,V29:V33)</f>
        <v>120.69999999999999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3.79</v>
      </c>
      <c r="E37" s="27">
        <f>AVERAGE(E22:E26,E29:E33)</f>
        <v>7.37</v>
      </c>
      <c r="F37" s="28"/>
      <c r="G37" s="27">
        <f>AVERAGE(G22:G26,G29:G33)</f>
        <v>0.29</v>
      </c>
      <c r="H37" s="29"/>
      <c r="I37" s="27">
        <f aca="true" t="shared" si="11" ref="I37:N37">AVERAGE(I22:I26,I29:I33)</f>
        <v>62.33</v>
      </c>
      <c r="J37" s="27">
        <f t="shared" si="11"/>
        <v>80.47999999999999</v>
      </c>
      <c r="K37" s="27">
        <f t="shared" si="11"/>
        <v>44.730000000000004</v>
      </c>
      <c r="L37" s="27">
        <f t="shared" si="11"/>
        <v>5.28</v>
      </c>
      <c r="M37" s="27">
        <f t="shared" si="11"/>
        <v>6.839999999999999</v>
      </c>
      <c r="N37" s="27">
        <f t="shared" si="11"/>
        <v>4.0600000000000005</v>
      </c>
      <c r="O37" s="30"/>
      <c r="P37" s="30"/>
      <c r="Q37" s="29"/>
      <c r="R37" s="30"/>
      <c r="S37" s="31">
        <f>AVERAGE(S22:S26,S29:S33)</f>
        <v>10.486999999999998</v>
      </c>
      <c r="T37" s="27">
        <f>AVERAGE(T22:T26,T29:T33)</f>
        <v>1.9400000000000002</v>
      </c>
      <c r="U37" s="27">
        <f>AVERAGE(U22:U26,U29:U33)</f>
        <v>4.23</v>
      </c>
      <c r="V37" s="27">
        <f>AVERAGE(V22:V26,V29:V33)</f>
        <v>12.069999999999999</v>
      </c>
      <c r="W37" s="29"/>
      <c r="X37" s="32"/>
    </row>
    <row r="38" spans="2:24" ht="13.5">
      <c r="B38" s="18"/>
      <c r="C38" s="19">
        <v>21</v>
      </c>
      <c r="D38" s="13">
        <v>3.2</v>
      </c>
      <c r="E38" s="13">
        <v>8.9</v>
      </c>
      <c r="F38" s="14">
        <v>0.607638888888889</v>
      </c>
      <c r="G38" s="13">
        <v>-2.1</v>
      </c>
      <c r="H38" s="15">
        <v>0.2736111111111111</v>
      </c>
      <c r="I38" s="13">
        <v>63.1</v>
      </c>
      <c r="J38" s="13">
        <v>87.3</v>
      </c>
      <c r="K38" s="13">
        <v>41.3</v>
      </c>
      <c r="L38" s="13">
        <v>5.7</v>
      </c>
      <c r="M38" s="13">
        <v>7.8</v>
      </c>
      <c r="N38" s="13">
        <v>3.9</v>
      </c>
      <c r="O38" s="13">
        <v>0</v>
      </c>
      <c r="P38" s="13"/>
      <c r="Q38" s="15"/>
      <c r="R38" s="13">
        <v>6.1</v>
      </c>
      <c r="S38" s="16">
        <v>14.55</v>
      </c>
      <c r="T38" s="13">
        <v>1.2</v>
      </c>
      <c r="U38" s="13">
        <v>4.7</v>
      </c>
      <c r="V38" s="13">
        <v>11.6</v>
      </c>
      <c r="W38" s="15">
        <v>0.5777777777777778</v>
      </c>
      <c r="X38" s="17" t="s">
        <v>94</v>
      </c>
    </row>
    <row r="39" spans="2:24" ht="13.5">
      <c r="B39" s="18"/>
      <c r="C39" s="19">
        <v>22</v>
      </c>
      <c r="D39" s="20">
        <v>3.6</v>
      </c>
      <c r="E39" s="20">
        <v>8.7</v>
      </c>
      <c r="F39" s="14">
        <v>0.5527777777777778</v>
      </c>
      <c r="G39" s="20">
        <v>-1.4</v>
      </c>
      <c r="H39" s="15">
        <v>0.2986111111111111</v>
      </c>
      <c r="I39" s="20">
        <v>57.5</v>
      </c>
      <c r="J39" s="20">
        <v>78.3</v>
      </c>
      <c r="K39" s="20">
        <v>41.2</v>
      </c>
      <c r="L39" s="20">
        <v>5.9</v>
      </c>
      <c r="M39" s="20">
        <v>8.5</v>
      </c>
      <c r="N39" s="20">
        <v>3.9</v>
      </c>
      <c r="O39" s="20">
        <v>0</v>
      </c>
      <c r="P39" s="20"/>
      <c r="Q39" s="15"/>
      <c r="R39" s="20">
        <v>8.9</v>
      </c>
      <c r="S39" s="21">
        <v>18.38</v>
      </c>
      <c r="T39" s="20">
        <v>1.1</v>
      </c>
      <c r="U39" s="20">
        <v>3.8</v>
      </c>
      <c r="V39" s="20">
        <v>11.8</v>
      </c>
      <c r="W39" s="15">
        <v>0.5659722222222222</v>
      </c>
      <c r="X39" s="22" t="s">
        <v>94</v>
      </c>
    </row>
    <row r="40" spans="2:24" ht="13.5">
      <c r="B40" s="18"/>
      <c r="C40" s="19">
        <v>23</v>
      </c>
      <c r="D40" s="20">
        <v>3.9</v>
      </c>
      <c r="E40" s="20">
        <v>9.6</v>
      </c>
      <c r="F40" s="14">
        <v>0.5972222222222222</v>
      </c>
      <c r="G40" s="20">
        <v>-1.6</v>
      </c>
      <c r="H40" s="15">
        <v>0.17847222222222223</v>
      </c>
      <c r="I40" s="20">
        <v>55</v>
      </c>
      <c r="J40" s="20">
        <v>77.7</v>
      </c>
      <c r="K40" s="20">
        <v>34.6</v>
      </c>
      <c r="L40" s="20">
        <v>6.1</v>
      </c>
      <c r="M40" s="20">
        <v>8.7</v>
      </c>
      <c r="N40" s="20">
        <v>4</v>
      </c>
      <c r="O40" s="20">
        <v>0</v>
      </c>
      <c r="P40" s="20"/>
      <c r="Q40" s="15"/>
      <c r="R40" s="20">
        <v>9.5</v>
      </c>
      <c r="S40" s="21">
        <v>19.43</v>
      </c>
      <c r="T40" s="20">
        <v>1.2</v>
      </c>
      <c r="U40" s="20">
        <v>3.7</v>
      </c>
      <c r="V40" s="20">
        <v>9.4</v>
      </c>
      <c r="W40" s="15">
        <v>0.6180555555555556</v>
      </c>
      <c r="X40" s="22" t="s">
        <v>94</v>
      </c>
    </row>
    <row r="41" spans="2:24" ht="13.5">
      <c r="B41" s="18"/>
      <c r="C41" s="19">
        <v>24</v>
      </c>
      <c r="D41" s="20">
        <v>4.3</v>
      </c>
      <c r="E41" s="20">
        <v>11.7</v>
      </c>
      <c r="F41" s="14">
        <v>0.6131944444444445</v>
      </c>
      <c r="G41" s="20">
        <v>-2.2</v>
      </c>
      <c r="H41" s="15">
        <v>0.2041666666666667</v>
      </c>
      <c r="I41" s="20">
        <v>57.7</v>
      </c>
      <c r="J41" s="20">
        <v>76.2</v>
      </c>
      <c r="K41" s="20">
        <v>34.1</v>
      </c>
      <c r="L41" s="20">
        <v>6.4</v>
      </c>
      <c r="M41" s="20">
        <v>9.1</v>
      </c>
      <c r="N41" s="20">
        <v>4.1</v>
      </c>
      <c r="O41" s="20">
        <v>0</v>
      </c>
      <c r="P41" s="20"/>
      <c r="Q41" s="15"/>
      <c r="R41" s="20">
        <v>9.4</v>
      </c>
      <c r="S41" s="21">
        <v>18.47</v>
      </c>
      <c r="T41" s="20">
        <v>1.3</v>
      </c>
      <c r="U41" s="20">
        <v>4.4</v>
      </c>
      <c r="V41" s="20">
        <v>9.1</v>
      </c>
      <c r="W41" s="15">
        <v>0.6013888888888889</v>
      </c>
      <c r="X41" s="22" t="s">
        <v>95</v>
      </c>
    </row>
    <row r="42" spans="2:24" ht="13.5">
      <c r="B42" s="18"/>
      <c r="C42" s="19">
        <v>25</v>
      </c>
      <c r="D42" s="20">
        <v>6.2</v>
      </c>
      <c r="E42" s="20">
        <v>13.8</v>
      </c>
      <c r="F42" s="14">
        <v>0.5840277777777778</v>
      </c>
      <c r="G42" s="20">
        <v>-0.1</v>
      </c>
      <c r="H42" s="15">
        <v>0.24305555555555555</v>
      </c>
      <c r="I42" s="20">
        <v>61.3</v>
      </c>
      <c r="J42" s="20">
        <v>81.8</v>
      </c>
      <c r="K42" s="20">
        <v>35.5</v>
      </c>
      <c r="L42" s="20">
        <v>7</v>
      </c>
      <c r="M42" s="20">
        <v>9.7</v>
      </c>
      <c r="N42" s="20">
        <v>4.8</v>
      </c>
      <c r="O42" s="20">
        <v>0</v>
      </c>
      <c r="P42" s="20"/>
      <c r="Q42" s="15"/>
      <c r="R42" s="20">
        <v>9</v>
      </c>
      <c r="S42" s="21">
        <v>17.03</v>
      </c>
      <c r="T42" s="20">
        <v>1.4</v>
      </c>
      <c r="U42" s="20">
        <v>4.2</v>
      </c>
      <c r="V42" s="20">
        <v>9.5</v>
      </c>
      <c r="W42" s="15">
        <v>0.5875</v>
      </c>
      <c r="X42" s="22" t="s">
        <v>96</v>
      </c>
    </row>
    <row r="43" spans="2:24" ht="13.5">
      <c r="B43" s="40" t="s">
        <v>29</v>
      </c>
      <c r="C43" s="23" t="s">
        <v>23</v>
      </c>
      <c r="D43" s="13">
        <f>SUM(D38:D42)</f>
        <v>21.2</v>
      </c>
      <c r="E43" s="13">
        <f>SUM(E38:E42)</f>
        <v>52.7</v>
      </c>
      <c r="F43" s="24"/>
      <c r="G43" s="13">
        <f>SUM(G38:G42)</f>
        <v>-7.3999999999999995</v>
      </c>
      <c r="H43" s="25"/>
      <c r="I43" s="13">
        <f aca="true" t="shared" si="12" ref="I43:P43">SUM(I38:I42)</f>
        <v>294.6</v>
      </c>
      <c r="J43" s="13">
        <f t="shared" si="12"/>
        <v>401.3</v>
      </c>
      <c r="K43" s="13">
        <f t="shared" si="12"/>
        <v>186.7</v>
      </c>
      <c r="L43" s="13">
        <f t="shared" si="12"/>
        <v>31.1</v>
      </c>
      <c r="M43" s="13">
        <f t="shared" si="12"/>
        <v>43.8</v>
      </c>
      <c r="N43" s="13">
        <f t="shared" si="12"/>
        <v>20.7</v>
      </c>
      <c r="O43" s="13">
        <f t="shared" si="12"/>
        <v>0</v>
      </c>
      <c r="P43" s="13">
        <f t="shared" si="12"/>
        <v>0</v>
      </c>
      <c r="Q43" s="25"/>
      <c r="R43" s="13">
        <f>SUM(R38:R42)</f>
        <v>42.9</v>
      </c>
      <c r="S43" s="16">
        <f>SUM(S38:S42)</f>
        <v>87.86</v>
      </c>
      <c r="T43" s="13">
        <f>SUM(T38:T42)</f>
        <v>6.199999999999999</v>
      </c>
      <c r="U43" s="13">
        <f>SUM(U38:U42)</f>
        <v>20.8</v>
      </c>
      <c r="V43" s="13">
        <f>SUM(V38:V42)</f>
        <v>51.4</v>
      </c>
      <c r="W43" s="25"/>
      <c r="X43" s="17"/>
    </row>
    <row r="44" spans="2:24" ht="13.5">
      <c r="B44" s="41"/>
      <c r="C44" s="26" t="s">
        <v>3</v>
      </c>
      <c r="D44" s="27">
        <f>AVERAGE(D38:D42)</f>
        <v>4.24</v>
      </c>
      <c r="E44" s="27">
        <f>AVERAGE(E38:E42)</f>
        <v>10.540000000000001</v>
      </c>
      <c r="F44" s="28"/>
      <c r="G44" s="27">
        <f>AVERAGE(G38:G42)</f>
        <v>-1.48</v>
      </c>
      <c r="H44" s="29"/>
      <c r="I44" s="27">
        <f aca="true" t="shared" si="13" ref="I44:N44">AVERAGE(I38:I42)</f>
        <v>58.92</v>
      </c>
      <c r="J44" s="27">
        <f t="shared" si="13"/>
        <v>80.26</v>
      </c>
      <c r="K44" s="27">
        <f t="shared" si="13"/>
        <v>37.339999999999996</v>
      </c>
      <c r="L44" s="27">
        <f t="shared" si="13"/>
        <v>6.220000000000001</v>
      </c>
      <c r="M44" s="27">
        <f t="shared" si="13"/>
        <v>8.76</v>
      </c>
      <c r="N44" s="27">
        <f t="shared" si="13"/>
        <v>4.14</v>
      </c>
      <c r="O44" s="30"/>
      <c r="P44" s="30"/>
      <c r="Q44" s="29"/>
      <c r="R44" s="30"/>
      <c r="S44" s="31">
        <f>AVERAGE(S38:S42)</f>
        <v>17.572</v>
      </c>
      <c r="T44" s="27">
        <f>AVERAGE(T38:T42)</f>
        <v>1.2399999999999998</v>
      </c>
      <c r="U44" s="27">
        <f>AVERAGE(U38:U42)</f>
        <v>4.16</v>
      </c>
      <c r="V44" s="27">
        <f>AVERAGE(V38:V42)</f>
        <v>10.28</v>
      </c>
      <c r="W44" s="29"/>
      <c r="X44" s="32"/>
    </row>
    <row r="45" spans="2:24" ht="13.5">
      <c r="B45" s="18"/>
      <c r="C45" s="19">
        <v>26</v>
      </c>
      <c r="D45" s="13">
        <v>8.3</v>
      </c>
      <c r="E45" s="13">
        <v>14.4</v>
      </c>
      <c r="F45" s="14">
        <v>0.4923611111111111</v>
      </c>
      <c r="G45" s="13">
        <v>-0.3</v>
      </c>
      <c r="H45" s="15">
        <v>0.2798611111111111</v>
      </c>
      <c r="I45" s="13">
        <v>57.8</v>
      </c>
      <c r="J45" s="13">
        <v>78.4</v>
      </c>
      <c r="K45" s="13">
        <v>31.3</v>
      </c>
      <c r="L45" s="13">
        <v>7.5</v>
      </c>
      <c r="M45" s="13">
        <v>9.6</v>
      </c>
      <c r="N45" s="13">
        <v>5.2</v>
      </c>
      <c r="O45" s="13">
        <v>0</v>
      </c>
      <c r="P45" s="13"/>
      <c r="Q45" s="15"/>
      <c r="R45" s="13">
        <v>5.2</v>
      </c>
      <c r="S45" s="16">
        <v>14.02</v>
      </c>
      <c r="T45" s="13">
        <v>1.1</v>
      </c>
      <c r="U45" s="13">
        <v>4.7</v>
      </c>
      <c r="V45" s="13">
        <v>12.3</v>
      </c>
      <c r="W45" s="15">
        <v>0.9659722222222222</v>
      </c>
      <c r="X45" s="17" t="s">
        <v>97</v>
      </c>
    </row>
    <row r="46" spans="2:24" ht="13.5">
      <c r="B46" s="18"/>
      <c r="C46" s="19">
        <v>27</v>
      </c>
      <c r="D46" s="20">
        <v>13.1</v>
      </c>
      <c r="E46" s="20">
        <v>17</v>
      </c>
      <c r="F46" s="14">
        <v>0.7347222222222222</v>
      </c>
      <c r="G46" s="20">
        <v>9.8</v>
      </c>
      <c r="H46" s="15">
        <v>0.09097222222222222</v>
      </c>
      <c r="I46" s="20">
        <v>85.7</v>
      </c>
      <c r="J46" s="20">
        <v>97.8</v>
      </c>
      <c r="K46" s="20">
        <v>51.9</v>
      </c>
      <c r="L46" s="20">
        <v>10.1</v>
      </c>
      <c r="M46" s="20">
        <v>12.8</v>
      </c>
      <c r="N46" s="20">
        <v>8.2</v>
      </c>
      <c r="O46" s="20">
        <v>26.5</v>
      </c>
      <c r="P46" s="20">
        <v>5.5</v>
      </c>
      <c r="Q46" s="15">
        <v>0.5833333333333334</v>
      </c>
      <c r="R46" s="20">
        <v>0</v>
      </c>
      <c r="S46" s="21">
        <v>3.61</v>
      </c>
      <c r="T46" s="20">
        <v>1.8</v>
      </c>
      <c r="U46" s="20">
        <v>4.4</v>
      </c>
      <c r="V46" s="20">
        <v>12.3</v>
      </c>
      <c r="W46" s="15">
        <v>0.4979166666666666</v>
      </c>
      <c r="X46" s="22" t="s">
        <v>98</v>
      </c>
    </row>
    <row r="47" spans="2:24" ht="13.5">
      <c r="B47" s="18"/>
      <c r="C47" s="19">
        <v>28</v>
      </c>
      <c r="D47" s="20">
        <v>11.5</v>
      </c>
      <c r="E47" s="20">
        <v>14.9</v>
      </c>
      <c r="F47" s="14">
        <v>0.6680555555555556</v>
      </c>
      <c r="G47" s="20">
        <v>7.5</v>
      </c>
      <c r="H47" s="15">
        <v>0.8888888888888888</v>
      </c>
      <c r="I47" s="20">
        <v>80.2</v>
      </c>
      <c r="J47" s="20">
        <v>97.8</v>
      </c>
      <c r="K47" s="20">
        <v>54.1</v>
      </c>
      <c r="L47" s="20">
        <v>10.9</v>
      </c>
      <c r="M47" s="20">
        <v>12.4</v>
      </c>
      <c r="N47" s="20">
        <v>10</v>
      </c>
      <c r="O47" s="20">
        <v>0</v>
      </c>
      <c r="P47" s="20"/>
      <c r="Q47" s="15"/>
      <c r="R47" s="20">
        <v>1.9</v>
      </c>
      <c r="S47" s="21">
        <v>9.14</v>
      </c>
      <c r="T47" s="20">
        <v>1.1</v>
      </c>
      <c r="U47" s="20">
        <v>3</v>
      </c>
      <c r="V47" s="20">
        <v>8</v>
      </c>
      <c r="W47" s="15">
        <v>0.5979166666666667</v>
      </c>
      <c r="X47" s="22" t="s">
        <v>99</v>
      </c>
    </row>
    <row r="48" spans="2:24" ht="13.5">
      <c r="B48" s="18"/>
      <c r="C48" s="19">
        <v>29</v>
      </c>
      <c r="D48" s="20"/>
      <c r="E48" s="20"/>
      <c r="F48" s="14"/>
      <c r="G48" s="20"/>
      <c r="H48" s="15"/>
      <c r="I48" s="20"/>
      <c r="J48" s="20"/>
      <c r="K48" s="20"/>
      <c r="L48" s="20"/>
      <c r="M48" s="20"/>
      <c r="N48" s="20"/>
      <c r="O48" s="20"/>
      <c r="P48" s="20"/>
      <c r="Q48" s="15"/>
      <c r="R48" s="20"/>
      <c r="S48" s="21"/>
      <c r="T48" s="20"/>
      <c r="U48" s="20"/>
      <c r="V48" s="20"/>
      <c r="W48" s="15"/>
      <c r="X48" s="22"/>
    </row>
    <row r="49" spans="2:24" ht="13.5">
      <c r="B49" s="18"/>
      <c r="C49" s="19">
        <v>30</v>
      </c>
      <c r="D49" s="20"/>
      <c r="E49" s="20"/>
      <c r="F49" s="14"/>
      <c r="G49" s="20"/>
      <c r="H49" s="15"/>
      <c r="I49" s="20"/>
      <c r="J49" s="20"/>
      <c r="K49" s="20"/>
      <c r="L49" s="20"/>
      <c r="M49" s="20"/>
      <c r="N49" s="20"/>
      <c r="O49" s="20"/>
      <c r="P49" s="20"/>
      <c r="Q49" s="15"/>
      <c r="R49" s="20"/>
      <c r="S49" s="21"/>
      <c r="T49" s="20"/>
      <c r="U49" s="20"/>
      <c r="V49" s="20"/>
      <c r="W49" s="15"/>
      <c r="X49" s="22"/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32.9</v>
      </c>
      <c r="E51" s="13">
        <f>SUM(E45:E50)</f>
        <v>46.3</v>
      </c>
      <c r="F51" s="24"/>
      <c r="G51" s="13">
        <f>SUM(G45:G50)</f>
        <v>17</v>
      </c>
      <c r="H51" s="25"/>
      <c r="I51" s="13">
        <f aca="true" t="shared" si="14" ref="I51:P51">SUM(I45:I50)</f>
        <v>223.7</v>
      </c>
      <c r="J51" s="13">
        <f t="shared" si="14"/>
        <v>274</v>
      </c>
      <c r="K51" s="13">
        <f t="shared" si="14"/>
        <v>137.3</v>
      </c>
      <c r="L51" s="13">
        <f t="shared" si="14"/>
        <v>28.5</v>
      </c>
      <c r="M51" s="13">
        <f t="shared" si="14"/>
        <v>34.8</v>
      </c>
      <c r="N51" s="13">
        <f t="shared" si="14"/>
        <v>23.4</v>
      </c>
      <c r="O51" s="13">
        <f t="shared" si="14"/>
        <v>26.5</v>
      </c>
      <c r="P51" s="13">
        <f t="shared" si="14"/>
        <v>5.5</v>
      </c>
      <c r="Q51" s="25"/>
      <c r="R51" s="13">
        <f>SUM(R45:R50)</f>
        <v>7.1</v>
      </c>
      <c r="S51" s="16">
        <f>SUM(S45:S50)</f>
        <v>26.77</v>
      </c>
      <c r="T51" s="13">
        <f>SUM(T45:T50)</f>
        <v>4</v>
      </c>
      <c r="U51" s="13">
        <f>SUM(U45:U50)</f>
        <v>12.100000000000001</v>
      </c>
      <c r="V51" s="13">
        <f>SUM(V45:V50)</f>
        <v>32.6</v>
      </c>
      <c r="W51" s="25"/>
      <c r="X51" s="17"/>
    </row>
    <row r="52" spans="2:24" ht="13.5">
      <c r="B52" s="41"/>
      <c r="C52" s="26" t="s">
        <v>3</v>
      </c>
      <c r="D52" s="27">
        <f>AVERAGE(D45:D50)</f>
        <v>10.966666666666667</v>
      </c>
      <c r="E52" s="27">
        <f>AVERAGE(E45:E50)</f>
        <v>15.433333333333332</v>
      </c>
      <c r="F52" s="28"/>
      <c r="G52" s="27">
        <f>AVERAGE(G45:G50)</f>
        <v>5.666666666666667</v>
      </c>
      <c r="H52" s="29"/>
      <c r="I52" s="27">
        <f aca="true" t="shared" si="15" ref="I52:N52">AVERAGE(I45:I50)</f>
        <v>74.56666666666666</v>
      </c>
      <c r="J52" s="27">
        <f t="shared" si="15"/>
        <v>91.33333333333333</v>
      </c>
      <c r="K52" s="27">
        <f t="shared" si="15"/>
        <v>45.76666666666667</v>
      </c>
      <c r="L52" s="27">
        <f t="shared" si="15"/>
        <v>9.5</v>
      </c>
      <c r="M52" s="27">
        <f t="shared" si="15"/>
        <v>11.6</v>
      </c>
      <c r="N52" s="27">
        <f t="shared" si="15"/>
        <v>7.8</v>
      </c>
      <c r="O52" s="30"/>
      <c r="P52" s="30"/>
      <c r="Q52" s="29"/>
      <c r="R52" s="30"/>
      <c r="S52" s="31">
        <f>AVERAGE(S45:S50)</f>
        <v>8.923333333333334</v>
      </c>
      <c r="T52" s="27">
        <f>AVERAGE(T45:T50)</f>
        <v>1.3333333333333333</v>
      </c>
      <c r="U52" s="27">
        <f>AVERAGE(U45:U50)</f>
        <v>4.033333333333334</v>
      </c>
      <c r="V52" s="27">
        <f>AVERAGE(V45:V50)</f>
        <v>10.866666666666667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54.1</v>
      </c>
      <c r="E53" s="13">
        <f>SUM(E38:E42,E45:E50)</f>
        <v>99.00000000000001</v>
      </c>
      <c r="F53" s="24"/>
      <c r="G53" s="13">
        <f>SUM(G38:G42,G45:G50)</f>
        <v>9.600000000000001</v>
      </c>
      <c r="H53" s="25"/>
      <c r="I53" s="13">
        <f aca="true" t="shared" si="16" ref="I53:P53">SUM(I38:I42,I45:I50)</f>
        <v>518.3000000000001</v>
      </c>
      <c r="J53" s="13">
        <f t="shared" si="16"/>
        <v>675.3</v>
      </c>
      <c r="K53" s="13">
        <f t="shared" si="16"/>
        <v>324</v>
      </c>
      <c r="L53" s="13">
        <f t="shared" si="16"/>
        <v>59.6</v>
      </c>
      <c r="M53" s="13">
        <f t="shared" si="16"/>
        <v>78.60000000000001</v>
      </c>
      <c r="N53" s="13">
        <f t="shared" si="16"/>
        <v>44.099999999999994</v>
      </c>
      <c r="O53" s="13">
        <f t="shared" si="16"/>
        <v>26.5</v>
      </c>
      <c r="P53" s="13">
        <f t="shared" si="16"/>
        <v>5.5</v>
      </c>
      <c r="Q53" s="25"/>
      <c r="R53" s="13">
        <f>SUM(R38:R42,R45:R50)</f>
        <v>50</v>
      </c>
      <c r="S53" s="16">
        <f>SUM(S38:S42,S45:S50)</f>
        <v>114.63</v>
      </c>
      <c r="T53" s="13">
        <f>SUM(T38:T42,T45:T50)</f>
        <v>10.2</v>
      </c>
      <c r="U53" s="13">
        <f>SUM(U38:U42,U45:U50)</f>
        <v>32.9</v>
      </c>
      <c r="V53" s="13">
        <f>SUM(V38:V42,V45:V50)</f>
        <v>84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6.7625</v>
      </c>
      <c r="E54" s="27">
        <f>AVERAGE(E38:E42,E45:E50)</f>
        <v>12.375000000000002</v>
      </c>
      <c r="F54" s="28"/>
      <c r="G54" s="27">
        <f>AVERAGE(G38:G42,G45:G50)</f>
        <v>1.2000000000000002</v>
      </c>
      <c r="H54" s="29"/>
      <c r="I54" s="27">
        <f aca="true" t="shared" si="17" ref="I54:N54">AVERAGE(I38:I42,I45:I50)</f>
        <v>64.78750000000001</v>
      </c>
      <c r="J54" s="27">
        <f t="shared" si="17"/>
        <v>84.4125</v>
      </c>
      <c r="K54" s="27">
        <f t="shared" si="17"/>
        <v>40.5</v>
      </c>
      <c r="L54" s="27">
        <f t="shared" si="17"/>
        <v>7.45</v>
      </c>
      <c r="M54" s="27">
        <f t="shared" si="17"/>
        <v>9.825000000000001</v>
      </c>
      <c r="N54" s="27">
        <f t="shared" si="17"/>
        <v>5.512499999999999</v>
      </c>
      <c r="O54" s="30"/>
      <c r="P54" s="30"/>
      <c r="Q54" s="29"/>
      <c r="R54" s="30"/>
      <c r="S54" s="31">
        <f>AVERAGE(S38:S42,S45:S50)</f>
        <v>14.32875</v>
      </c>
      <c r="T54" s="27">
        <f>AVERAGE(T38:T42,T45:T50)</f>
        <v>1.275</v>
      </c>
      <c r="U54" s="27">
        <f>AVERAGE(U38:U42,U45:U50)</f>
        <v>4.1125</v>
      </c>
      <c r="V54" s="27">
        <f>AVERAGE(V38:V42,V45:V50)</f>
        <v>10.5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148.9</v>
      </c>
      <c r="E55" s="13">
        <f>SUM(E6:E10,E13:E17,E22:E26,E29:E33,E38:E42,E45:E50)</f>
        <v>267.99999999999994</v>
      </c>
      <c r="F55" s="24"/>
      <c r="G55" s="13">
        <f>SUM(G6:G10,G13:G17,G22:G26,G29:G33,G38:G42,G45:G50)</f>
        <v>30.4</v>
      </c>
      <c r="H55" s="25"/>
      <c r="I55" s="13">
        <f aca="true" t="shared" si="18" ref="I55:O55">SUM(I6:I10,I13:I17,I22:I26,I29:I33,I38:I42,I45:I50)</f>
        <v>1865.3000000000002</v>
      </c>
      <c r="J55" s="13">
        <f t="shared" si="18"/>
        <v>2401.600000000001</v>
      </c>
      <c r="K55" s="13">
        <f t="shared" si="18"/>
        <v>1322.1999999999998</v>
      </c>
      <c r="L55" s="13">
        <f t="shared" si="18"/>
        <v>183.7</v>
      </c>
      <c r="M55" s="13">
        <f t="shared" si="18"/>
        <v>231.8</v>
      </c>
      <c r="N55" s="13">
        <f t="shared" si="18"/>
        <v>142.2</v>
      </c>
      <c r="O55" s="13">
        <f t="shared" si="18"/>
        <v>86.5</v>
      </c>
      <c r="P55" s="13"/>
      <c r="Q55" s="25"/>
      <c r="R55" s="13">
        <f>SUM(R6:R10,R13:R17,R22:R26,R29:R33,R38:R42,R45:R50)</f>
        <v>117.2</v>
      </c>
      <c r="S55" s="16">
        <f>SUM(S6:S10,S13:S17,S22:S26,S29:S33,S38:S42,S45:S50)</f>
        <v>293.43999999999994</v>
      </c>
      <c r="T55" s="13">
        <f>SUM(T6:T10,T13:T17,T22:T26,T29:T33,T38:T42,T45:T50)</f>
        <v>43.800000000000004</v>
      </c>
      <c r="U55" s="13">
        <f>SUM(U6:U10,U13:U17,U22:U26,U29:U33,U38:U42,U45:U50)</f>
        <v>108.90000000000002</v>
      </c>
      <c r="V55" s="13">
        <f>SUM(V6:V10,V13:V17,V22:V26,V29:V33,V38:V42,V45:V50)</f>
        <v>289.20000000000005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5.317857142857143</v>
      </c>
      <c r="E56" s="27">
        <f>AVERAGE(E6:E10,E13:E17,E22:E26,E29:E33,E38:E42,E45:E50)</f>
        <v>9.57142857142857</v>
      </c>
      <c r="F56" s="28"/>
      <c r="G56" s="27">
        <f>AVERAGE(G6:G10,G13:G17,G22:G26,G29:G33,G38:G42,G45:G50)</f>
        <v>1.0857142857142856</v>
      </c>
      <c r="H56" s="29"/>
      <c r="I56" s="27">
        <f aca="true" t="shared" si="19" ref="I56:N56">AVERAGE(I6:I10,I13:I17,I22:I26,I29:I33,I38:I42,I45:I50)</f>
        <v>66.61785714285715</v>
      </c>
      <c r="J56" s="27">
        <f t="shared" si="19"/>
        <v>85.7714285714286</v>
      </c>
      <c r="K56" s="27">
        <f t="shared" si="19"/>
        <v>47.22142857142857</v>
      </c>
      <c r="L56" s="27">
        <f t="shared" si="19"/>
        <v>6.560714285714285</v>
      </c>
      <c r="M56" s="27">
        <f t="shared" si="19"/>
        <v>8.278571428571428</v>
      </c>
      <c r="N56" s="27">
        <f t="shared" si="19"/>
        <v>5.078571428571428</v>
      </c>
      <c r="O56" s="30"/>
      <c r="P56" s="30"/>
      <c r="Q56" s="29"/>
      <c r="R56" s="30"/>
      <c r="S56" s="31">
        <f>AVERAGE(S6:S10,S13:S17,S22:S26,S29:S33,S38:S42,S45:S50)</f>
        <v>10.479999999999999</v>
      </c>
      <c r="T56" s="27">
        <f>AVERAGE(T6:T10,T13:T17,T22:T26,T29:T33,T38:T42,T45:T50)</f>
        <v>1.5642857142857145</v>
      </c>
      <c r="U56" s="27">
        <f>AVERAGE(U6:U10,U13:U17,U22:U26,U29:U33,U38:U42,U45:U50)</f>
        <v>3.889285714285715</v>
      </c>
      <c r="V56" s="27">
        <f>AVERAGE(V6:V10,V13:V17,V22:V26,V29:V33,V38:V42,V45:V50)</f>
        <v>10.328571428571431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4724409448818898" bottom="0.3937007874015748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1" s="37" customFormat="1" ht="13.5"/>
    <row r="2" spans="2:5" ht="18.75">
      <c r="B2" s="1" t="s">
        <v>33</v>
      </c>
      <c r="C2" s="2" t="s">
        <v>0</v>
      </c>
      <c r="D2" s="3" t="s">
        <v>36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22.5">
      <c r="B6" s="11"/>
      <c r="C6" s="12">
        <v>1</v>
      </c>
      <c r="D6" s="13">
        <v>9.4</v>
      </c>
      <c r="E6" s="13">
        <v>12.4</v>
      </c>
      <c r="F6" s="14">
        <v>0.4861111111111111</v>
      </c>
      <c r="G6" s="13">
        <v>6.8</v>
      </c>
      <c r="H6" s="15">
        <v>0.16527777777777777</v>
      </c>
      <c r="I6" s="13">
        <v>87.9</v>
      </c>
      <c r="J6" s="13">
        <v>99.3</v>
      </c>
      <c r="K6" s="13">
        <v>71</v>
      </c>
      <c r="L6" s="13">
        <v>9.9</v>
      </c>
      <c r="M6" s="13">
        <v>10.8</v>
      </c>
      <c r="N6" s="13">
        <v>9.1</v>
      </c>
      <c r="O6" s="13">
        <v>6.5</v>
      </c>
      <c r="P6" s="13">
        <v>1.5</v>
      </c>
      <c r="Q6" s="36" t="s">
        <v>100</v>
      </c>
      <c r="R6" s="13">
        <v>0</v>
      </c>
      <c r="S6" s="16">
        <v>3.3</v>
      </c>
      <c r="T6" s="13">
        <v>0.6</v>
      </c>
      <c r="U6" s="13">
        <v>2</v>
      </c>
      <c r="V6" s="13">
        <v>4</v>
      </c>
      <c r="W6" s="15">
        <v>0.06736111111111111</v>
      </c>
      <c r="X6" s="17" t="s">
        <v>101</v>
      </c>
    </row>
    <row r="7" spans="2:24" ht="13.5">
      <c r="B7" s="18"/>
      <c r="C7" s="19">
        <v>2</v>
      </c>
      <c r="D7" s="20">
        <v>9.1</v>
      </c>
      <c r="E7" s="20">
        <v>11.4</v>
      </c>
      <c r="F7" s="14">
        <v>0.5729166666666666</v>
      </c>
      <c r="G7" s="20">
        <v>6.4</v>
      </c>
      <c r="H7" s="15">
        <v>0.8479166666666668</v>
      </c>
      <c r="I7" s="20">
        <v>87.5</v>
      </c>
      <c r="J7" s="20">
        <v>99.4</v>
      </c>
      <c r="K7" s="20">
        <v>67.4</v>
      </c>
      <c r="L7" s="20">
        <v>10.3</v>
      </c>
      <c r="M7" s="20">
        <v>11.7</v>
      </c>
      <c r="N7" s="20">
        <v>9.3</v>
      </c>
      <c r="O7" s="20">
        <v>9.5</v>
      </c>
      <c r="P7" s="20">
        <v>2.5</v>
      </c>
      <c r="Q7" s="15">
        <v>0.08333333333333333</v>
      </c>
      <c r="R7" s="20">
        <v>1.1</v>
      </c>
      <c r="S7" s="21">
        <v>6.63</v>
      </c>
      <c r="T7" s="20">
        <v>0.9</v>
      </c>
      <c r="U7" s="20">
        <v>3.2</v>
      </c>
      <c r="V7" s="20">
        <v>8.5</v>
      </c>
      <c r="W7" s="15">
        <v>0.6513888888888889</v>
      </c>
      <c r="X7" s="22" t="s">
        <v>102</v>
      </c>
    </row>
    <row r="8" spans="2:24" ht="13.5">
      <c r="B8" s="18"/>
      <c r="C8" s="19">
        <v>3</v>
      </c>
      <c r="D8" s="20">
        <v>6.6</v>
      </c>
      <c r="E8" s="20">
        <v>9.9</v>
      </c>
      <c r="F8" s="14">
        <v>0.5194444444444445</v>
      </c>
      <c r="G8" s="20">
        <v>0.2</v>
      </c>
      <c r="H8" s="35" t="s">
        <v>77</v>
      </c>
      <c r="I8" s="20">
        <v>58.2</v>
      </c>
      <c r="J8" s="20">
        <v>85.5</v>
      </c>
      <c r="K8" s="20">
        <v>39.9</v>
      </c>
      <c r="L8" s="20">
        <v>9.6</v>
      </c>
      <c r="M8" s="20">
        <v>11.2</v>
      </c>
      <c r="N8" s="20">
        <v>8</v>
      </c>
      <c r="O8" s="20">
        <v>0</v>
      </c>
      <c r="P8" s="20"/>
      <c r="Q8" s="15"/>
      <c r="R8" s="20">
        <v>6.5</v>
      </c>
      <c r="S8" s="21">
        <v>15.55</v>
      </c>
      <c r="T8" s="20">
        <v>2.1</v>
      </c>
      <c r="U8" s="20">
        <v>4</v>
      </c>
      <c r="V8" s="20">
        <v>12.7</v>
      </c>
      <c r="W8" s="15">
        <v>0.5611111111111111</v>
      </c>
      <c r="X8" s="22" t="s">
        <v>103</v>
      </c>
    </row>
    <row r="9" spans="2:24" ht="13.5">
      <c r="B9" s="18"/>
      <c r="C9" s="19">
        <v>4</v>
      </c>
      <c r="D9" s="20">
        <v>5.8</v>
      </c>
      <c r="E9" s="20">
        <v>13.3</v>
      </c>
      <c r="F9" s="14">
        <v>0.576388888888889</v>
      </c>
      <c r="G9" s="20">
        <v>-2.6</v>
      </c>
      <c r="H9" s="15">
        <v>0.27708333333333335</v>
      </c>
      <c r="I9" s="20">
        <v>66.6</v>
      </c>
      <c r="J9" s="20">
        <v>96.1</v>
      </c>
      <c r="K9" s="20">
        <v>40.2</v>
      </c>
      <c r="L9" s="20">
        <v>8.7</v>
      </c>
      <c r="M9" s="20">
        <v>11.6</v>
      </c>
      <c r="N9" s="20">
        <v>5.9</v>
      </c>
      <c r="O9" s="20">
        <v>2</v>
      </c>
      <c r="P9" s="20">
        <v>1.5</v>
      </c>
      <c r="Q9" s="15">
        <v>0.9583333333333334</v>
      </c>
      <c r="R9" s="20">
        <v>7.1</v>
      </c>
      <c r="S9" s="21">
        <v>19.08</v>
      </c>
      <c r="T9" s="20">
        <v>1</v>
      </c>
      <c r="U9" s="20">
        <v>3.3</v>
      </c>
      <c r="V9" s="20">
        <v>6</v>
      </c>
      <c r="W9" s="15">
        <v>0.4784722222222222</v>
      </c>
      <c r="X9" s="22" t="s">
        <v>104</v>
      </c>
    </row>
    <row r="10" spans="2:24" ht="13.5">
      <c r="B10" s="18"/>
      <c r="C10" s="19">
        <v>5</v>
      </c>
      <c r="D10" s="20">
        <v>7.8</v>
      </c>
      <c r="E10" s="20">
        <v>9.1</v>
      </c>
      <c r="F10" s="14">
        <v>0.6944444444444445</v>
      </c>
      <c r="G10" s="20">
        <v>4.7</v>
      </c>
      <c r="H10" s="15">
        <v>0.9972222222222222</v>
      </c>
      <c r="I10" s="20">
        <v>88.9</v>
      </c>
      <c r="J10" s="20">
        <v>99.4</v>
      </c>
      <c r="K10" s="20">
        <v>64.8</v>
      </c>
      <c r="L10" s="20">
        <v>9.4</v>
      </c>
      <c r="M10" s="20">
        <v>10</v>
      </c>
      <c r="N10" s="20">
        <v>8.5</v>
      </c>
      <c r="O10" s="20">
        <v>14</v>
      </c>
      <c r="P10" s="20">
        <v>2.5</v>
      </c>
      <c r="Q10" s="15">
        <v>0.20833333333333334</v>
      </c>
      <c r="R10" s="20">
        <v>0.1</v>
      </c>
      <c r="S10" s="21">
        <v>1.69</v>
      </c>
      <c r="T10" s="20">
        <v>1.4</v>
      </c>
      <c r="U10" s="20">
        <v>3.4</v>
      </c>
      <c r="V10" s="20">
        <v>10.7</v>
      </c>
      <c r="W10" s="15">
        <v>0.9472222222222223</v>
      </c>
      <c r="X10" s="22" t="s">
        <v>105</v>
      </c>
    </row>
    <row r="11" spans="2:24" ht="13.5">
      <c r="B11" s="40" t="s">
        <v>22</v>
      </c>
      <c r="C11" s="23" t="s">
        <v>23</v>
      </c>
      <c r="D11" s="13">
        <f>SUM(D6:D10)</f>
        <v>38.7</v>
      </c>
      <c r="E11" s="13">
        <f>SUM(E6:E10)</f>
        <v>56.1</v>
      </c>
      <c r="F11" s="24"/>
      <c r="G11" s="13">
        <f>SUM(G6:G10)</f>
        <v>15.5</v>
      </c>
      <c r="H11" s="25"/>
      <c r="I11" s="13">
        <f aca="true" t="shared" si="0" ref="I11:P11">SUM(I6:I10)</f>
        <v>389.1</v>
      </c>
      <c r="J11" s="13">
        <f t="shared" si="0"/>
        <v>479.69999999999993</v>
      </c>
      <c r="K11" s="13">
        <f t="shared" si="0"/>
        <v>283.3</v>
      </c>
      <c r="L11" s="13">
        <f t="shared" si="0"/>
        <v>47.9</v>
      </c>
      <c r="M11" s="13">
        <f t="shared" si="0"/>
        <v>55.300000000000004</v>
      </c>
      <c r="N11" s="13">
        <f t="shared" si="0"/>
        <v>40.8</v>
      </c>
      <c r="O11" s="13">
        <f t="shared" si="0"/>
        <v>32</v>
      </c>
      <c r="P11" s="13">
        <f t="shared" si="0"/>
        <v>8</v>
      </c>
      <c r="Q11" s="25"/>
      <c r="R11" s="13">
        <f>SUM(R6:R10)</f>
        <v>14.799999999999999</v>
      </c>
      <c r="S11" s="16">
        <f>SUM(S6:S10)</f>
        <v>46.25</v>
      </c>
      <c r="T11" s="13">
        <f>SUM(T6:T10)</f>
        <v>6</v>
      </c>
      <c r="U11" s="13">
        <f>SUM(U6:U10)</f>
        <v>15.9</v>
      </c>
      <c r="V11" s="13">
        <f>SUM(V6:V10)</f>
        <v>41.9</v>
      </c>
      <c r="W11" s="25"/>
      <c r="X11" s="17"/>
    </row>
    <row r="12" spans="2:24" ht="13.5">
      <c r="B12" s="41"/>
      <c r="C12" s="26" t="s">
        <v>3</v>
      </c>
      <c r="D12" s="27">
        <f>AVERAGE(D6:D10)</f>
        <v>7.74</v>
      </c>
      <c r="E12" s="27">
        <f>AVERAGE(E6:E10)</f>
        <v>11.22</v>
      </c>
      <c r="F12" s="28"/>
      <c r="G12" s="27">
        <f>AVERAGE(G6:G10)</f>
        <v>3.1</v>
      </c>
      <c r="H12" s="29"/>
      <c r="I12" s="27">
        <f aca="true" t="shared" si="1" ref="I12:N12">AVERAGE(I6:I10)</f>
        <v>77.82000000000001</v>
      </c>
      <c r="J12" s="27">
        <f t="shared" si="1"/>
        <v>95.93999999999998</v>
      </c>
      <c r="K12" s="27">
        <f t="shared" si="1"/>
        <v>56.660000000000004</v>
      </c>
      <c r="L12" s="27">
        <f t="shared" si="1"/>
        <v>9.58</v>
      </c>
      <c r="M12" s="27">
        <f t="shared" si="1"/>
        <v>11.06</v>
      </c>
      <c r="N12" s="27">
        <f t="shared" si="1"/>
        <v>8.16</v>
      </c>
      <c r="O12" s="30"/>
      <c r="P12" s="30"/>
      <c r="Q12" s="29"/>
      <c r="R12" s="30"/>
      <c r="S12" s="31">
        <f>AVERAGE(S6:S10)</f>
        <v>9.25</v>
      </c>
      <c r="T12" s="27">
        <f>AVERAGE(T6:T10)</f>
        <v>1.2</v>
      </c>
      <c r="U12" s="27">
        <f>AVERAGE(U6:U10)</f>
        <v>3.18</v>
      </c>
      <c r="V12" s="27">
        <f>AVERAGE(V6:V10)</f>
        <v>8.379999999999999</v>
      </c>
      <c r="W12" s="29"/>
      <c r="X12" s="32"/>
    </row>
    <row r="13" spans="2:24" ht="13.5">
      <c r="B13" s="18"/>
      <c r="C13" s="19">
        <v>6</v>
      </c>
      <c r="D13" s="13">
        <v>3.6</v>
      </c>
      <c r="E13" s="13">
        <v>7</v>
      </c>
      <c r="F13" s="14">
        <v>0.5972222222222222</v>
      </c>
      <c r="G13" s="13">
        <v>1</v>
      </c>
      <c r="H13" s="35" t="s">
        <v>77</v>
      </c>
      <c r="I13" s="13">
        <v>61.3</v>
      </c>
      <c r="J13" s="13">
        <v>77.6</v>
      </c>
      <c r="K13" s="13">
        <v>44.5</v>
      </c>
      <c r="L13" s="13">
        <v>8.3</v>
      </c>
      <c r="M13" s="13">
        <v>10.2</v>
      </c>
      <c r="N13" s="13">
        <v>6.7</v>
      </c>
      <c r="O13" s="13">
        <v>0</v>
      </c>
      <c r="P13" s="13"/>
      <c r="Q13" s="15"/>
      <c r="R13" s="13">
        <v>6.1</v>
      </c>
      <c r="S13" s="16">
        <v>16.15</v>
      </c>
      <c r="T13" s="13">
        <v>2</v>
      </c>
      <c r="U13" s="13">
        <v>5.4</v>
      </c>
      <c r="V13" s="13">
        <v>13.3</v>
      </c>
      <c r="W13" s="15">
        <v>0.611111111111111</v>
      </c>
      <c r="X13" s="17" t="s">
        <v>106</v>
      </c>
    </row>
    <row r="14" spans="2:24" ht="13.5">
      <c r="B14" s="18"/>
      <c r="C14" s="19">
        <v>7</v>
      </c>
      <c r="D14" s="20">
        <v>3.3</v>
      </c>
      <c r="E14" s="20">
        <v>8.5</v>
      </c>
      <c r="F14" s="14">
        <v>0.6062500000000001</v>
      </c>
      <c r="G14" s="20">
        <v>-2.9</v>
      </c>
      <c r="H14" s="15">
        <v>0.2777777777777778</v>
      </c>
      <c r="I14" s="20">
        <v>59.4</v>
      </c>
      <c r="J14" s="20">
        <v>88.6</v>
      </c>
      <c r="K14" s="20">
        <v>34.7</v>
      </c>
      <c r="L14" s="20">
        <v>7.4</v>
      </c>
      <c r="M14" s="20">
        <v>9.6</v>
      </c>
      <c r="N14" s="20">
        <v>5.5</v>
      </c>
      <c r="O14" s="20">
        <v>0</v>
      </c>
      <c r="P14" s="20"/>
      <c r="Q14" s="15"/>
      <c r="R14" s="20">
        <v>6.9</v>
      </c>
      <c r="S14" s="21">
        <v>16.21</v>
      </c>
      <c r="T14" s="20">
        <v>2.3</v>
      </c>
      <c r="U14" s="20">
        <v>6</v>
      </c>
      <c r="V14" s="20">
        <v>13.3</v>
      </c>
      <c r="W14" s="15">
        <v>0.579861111111111</v>
      </c>
      <c r="X14" s="22" t="s">
        <v>107</v>
      </c>
    </row>
    <row r="15" spans="2:24" ht="13.5">
      <c r="B15" s="18"/>
      <c r="C15" s="19">
        <v>8</v>
      </c>
      <c r="D15" s="20">
        <v>4.4</v>
      </c>
      <c r="E15" s="20">
        <v>8.9</v>
      </c>
      <c r="F15" s="14">
        <v>0.5236111111111111</v>
      </c>
      <c r="G15" s="20">
        <v>-0.6</v>
      </c>
      <c r="H15" s="15">
        <v>0.29930555555555555</v>
      </c>
      <c r="I15" s="20">
        <v>54.9</v>
      </c>
      <c r="J15" s="20">
        <v>75.1</v>
      </c>
      <c r="K15" s="20">
        <v>34.2</v>
      </c>
      <c r="L15" s="20">
        <v>7.9</v>
      </c>
      <c r="M15" s="20">
        <v>10.6</v>
      </c>
      <c r="N15" s="20">
        <v>5.7</v>
      </c>
      <c r="O15" s="20">
        <v>0</v>
      </c>
      <c r="P15" s="20"/>
      <c r="Q15" s="15"/>
      <c r="R15" s="20">
        <v>9</v>
      </c>
      <c r="S15" s="21">
        <v>20.65</v>
      </c>
      <c r="T15" s="20">
        <v>2</v>
      </c>
      <c r="U15" s="20">
        <v>5.4</v>
      </c>
      <c r="V15" s="20">
        <v>13.3</v>
      </c>
      <c r="W15" s="15">
        <v>0.0062499999999999995</v>
      </c>
      <c r="X15" s="22" t="s">
        <v>107</v>
      </c>
    </row>
    <row r="16" spans="2:24" ht="13.5">
      <c r="B16" s="18"/>
      <c r="C16" s="19">
        <v>9</v>
      </c>
      <c r="D16" s="20">
        <v>5.4</v>
      </c>
      <c r="E16" s="20">
        <v>10</v>
      </c>
      <c r="F16" s="14">
        <v>0.6013888888888889</v>
      </c>
      <c r="G16" s="20">
        <v>1.7</v>
      </c>
      <c r="H16" s="15">
        <v>0.28541666666666665</v>
      </c>
      <c r="I16" s="20">
        <v>59.4</v>
      </c>
      <c r="J16" s="20">
        <v>91.3</v>
      </c>
      <c r="K16" s="20">
        <v>28.1</v>
      </c>
      <c r="L16" s="20">
        <v>8.7</v>
      </c>
      <c r="M16" s="20">
        <v>11.2</v>
      </c>
      <c r="N16" s="20">
        <v>6.8</v>
      </c>
      <c r="O16" s="20">
        <v>1.5</v>
      </c>
      <c r="P16" s="20">
        <v>1.5</v>
      </c>
      <c r="Q16" s="35" t="s">
        <v>77</v>
      </c>
      <c r="R16" s="20">
        <v>8.6</v>
      </c>
      <c r="S16" s="21">
        <v>18.62</v>
      </c>
      <c r="T16" s="20">
        <v>1.7</v>
      </c>
      <c r="U16" s="20">
        <v>6.5</v>
      </c>
      <c r="V16" s="20">
        <v>12</v>
      </c>
      <c r="W16" s="15">
        <v>0.9541666666666666</v>
      </c>
      <c r="X16" s="22" t="s">
        <v>107</v>
      </c>
    </row>
    <row r="17" spans="2:24" ht="27">
      <c r="B17" s="18"/>
      <c r="C17" s="19">
        <v>10</v>
      </c>
      <c r="D17" s="20">
        <v>3.3</v>
      </c>
      <c r="E17" s="20">
        <v>6</v>
      </c>
      <c r="F17" s="14">
        <v>0.6173611111111111</v>
      </c>
      <c r="G17" s="20">
        <v>0.4</v>
      </c>
      <c r="H17" s="15">
        <v>0.2638888888888889</v>
      </c>
      <c r="I17" s="20">
        <v>64.5</v>
      </c>
      <c r="J17" s="20">
        <v>89.9</v>
      </c>
      <c r="K17" s="20">
        <v>44.6</v>
      </c>
      <c r="L17" s="20">
        <v>7.9</v>
      </c>
      <c r="M17" s="20">
        <v>9.1</v>
      </c>
      <c r="N17" s="20">
        <v>6.9</v>
      </c>
      <c r="O17" s="20">
        <v>1</v>
      </c>
      <c r="P17" s="20">
        <v>0.5</v>
      </c>
      <c r="Q17" s="34" t="s">
        <v>108</v>
      </c>
      <c r="R17" s="20">
        <v>2.9</v>
      </c>
      <c r="S17" s="21">
        <v>11.5</v>
      </c>
      <c r="T17" s="20">
        <v>2.4</v>
      </c>
      <c r="U17" s="20">
        <v>6.4</v>
      </c>
      <c r="V17" s="20">
        <v>14.3</v>
      </c>
      <c r="W17" s="15">
        <v>0.6506944444444445</v>
      </c>
      <c r="X17" s="22" t="s">
        <v>109</v>
      </c>
    </row>
    <row r="18" spans="2:24" ht="13.5">
      <c r="B18" s="40" t="s">
        <v>24</v>
      </c>
      <c r="C18" s="23" t="s">
        <v>23</v>
      </c>
      <c r="D18" s="13">
        <f>SUM(D13:D17)</f>
        <v>20.000000000000004</v>
      </c>
      <c r="E18" s="13">
        <f>SUM(E13:E17)</f>
        <v>40.4</v>
      </c>
      <c r="F18" s="24"/>
      <c r="G18" s="13">
        <f>SUM(G13:G17)</f>
        <v>-0.4</v>
      </c>
      <c r="H18" s="25"/>
      <c r="I18" s="13">
        <f aca="true" t="shared" si="2" ref="I18:P18">SUM(I13:I17)</f>
        <v>299.5</v>
      </c>
      <c r="J18" s="13">
        <f t="shared" si="2"/>
        <v>422.5</v>
      </c>
      <c r="K18" s="13">
        <f t="shared" si="2"/>
        <v>186.1</v>
      </c>
      <c r="L18" s="13">
        <f t="shared" si="2"/>
        <v>40.199999999999996</v>
      </c>
      <c r="M18" s="13">
        <f t="shared" si="2"/>
        <v>50.699999999999996</v>
      </c>
      <c r="N18" s="13">
        <f t="shared" si="2"/>
        <v>31.6</v>
      </c>
      <c r="O18" s="13">
        <f t="shared" si="2"/>
        <v>2.5</v>
      </c>
      <c r="P18" s="13">
        <f t="shared" si="2"/>
        <v>2</v>
      </c>
      <c r="Q18" s="25"/>
      <c r="R18" s="13">
        <f>SUM(R13:R17)</f>
        <v>33.5</v>
      </c>
      <c r="S18" s="16">
        <f>SUM(S13:S17)</f>
        <v>83.13</v>
      </c>
      <c r="T18" s="13">
        <f>SUM(T13:T17)</f>
        <v>10.4</v>
      </c>
      <c r="U18" s="13">
        <f>SUM(U13:U17)</f>
        <v>29.700000000000003</v>
      </c>
      <c r="V18" s="13">
        <f>SUM(V13:V17)</f>
        <v>66.2</v>
      </c>
      <c r="W18" s="25"/>
      <c r="X18" s="17"/>
    </row>
    <row r="19" spans="2:24" ht="13.5">
      <c r="B19" s="41"/>
      <c r="C19" s="26" t="s">
        <v>3</v>
      </c>
      <c r="D19" s="27">
        <f>AVERAGE(D13:D17)</f>
        <v>4.000000000000001</v>
      </c>
      <c r="E19" s="27">
        <f>AVERAGE(E13:E17)</f>
        <v>8.08</v>
      </c>
      <c r="F19" s="28"/>
      <c r="G19" s="27">
        <f>AVERAGE(G13:G17)</f>
        <v>-0.08</v>
      </c>
      <c r="H19" s="29"/>
      <c r="I19" s="27">
        <f aca="true" t="shared" si="3" ref="I19:N19">AVERAGE(I13:I17)</f>
        <v>59.9</v>
      </c>
      <c r="J19" s="27">
        <f t="shared" si="3"/>
        <v>84.5</v>
      </c>
      <c r="K19" s="27">
        <f t="shared" si="3"/>
        <v>37.22</v>
      </c>
      <c r="L19" s="27">
        <f t="shared" si="3"/>
        <v>8.04</v>
      </c>
      <c r="M19" s="27">
        <f t="shared" si="3"/>
        <v>10.139999999999999</v>
      </c>
      <c r="N19" s="27">
        <f t="shared" si="3"/>
        <v>6.32</v>
      </c>
      <c r="O19" s="30"/>
      <c r="P19" s="30"/>
      <c r="Q19" s="29"/>
      <c r="R19" s="30"/>
      <c r="S19" s="31">
        <f>AVERAGE(S13:S17)</f>
        <v>16.625999999999998</v>
      </c>
      <c r="T19" s="27">
        <f>AVERAGE(T13:T17)</f>
        <v>2.08</v>
      </c>
      <c r="U19" s="27">
        <f>AVERAGE(U13:U17)</f>
        <v>5.94</v>
      </c>
      <c r="V19" s="27">
        <f>AVERAGE(V13:V17)</f>
        <v>13.24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58.699999999999996</v>
      </c>
      <c r="E20" s="13">
        <f>SUM(E6:E10,E13:E17)</f>
        <v>96.5</v>
      </c>
      <c r="F20" s="24"/>
      <c r="G20" s="13">
        <f>SUM(G6:G10,G13:G17)</f>
        <v>15.1</v>
      </c>
      <c r="H20" s="25"/>
      <c r="I20" s="13">
        <f aca="true" t="shared" si="4" ref="I20:P20">SUM(I6:I10,I13:I17)</f>
        <v>688.6</v>
      </c>
      <c r="J20" s="13">
        <f t="shared" si="4"/>
        <v>902.1999999999999</v>
      </c>
      <c r="K20" s="13">
        <f t="shared" si="4"/>
        <v>469.40000000000003</v>
      </c>
      <c r="L20" s="13">
        <f t="shared" si="4"/>
        <v>88.10000000000001</v>
      </c>
      <c r="M20" s="13">
        <f t="shared" si="4"/>
        <v>105.99999999999999</v>
      </c>
      <c r="N20" s="13">
        <f t="shared" si="4"/>
        <v>72.4</v>
      </c>
      <c r="O20" s="13">
        <f t="shared" si="4"/>
        <v>34.5</v>
      </c>
      <c r="P20" s="13">
        <f t="shared" si="4"/>
        <v>10</v>
      </c>
      <c r="Q20" s="25"/>
      <c r="R20" s="13">
        <f>SUM(R6:R10,R13:R17)</f>
        <v>48.3</v>
      </c>
      <c r="S20" s="16">
        <f>SUM(S6:S10,S13:S17)</f>
        <v>129.38</v>
      </c>
      <c r="T20" s="13">
        <f>SUM(T6:T10,T13:T17)</f>
        <v>16.4</v>
      </c>
      <c r="U20" s="13">
        <f>SUM(U6:U10,U13:U17)</f>
        <v>45.6</v>
      </c>
      <c r="V20" s="13">
        <f>SUM(V6:V10,V13:V17)</f>
        <v>108.1</v>
      </c>
      <c r="W20" s="25"/>
      <c r="X20" s="17"/>
    </row>
    <row r="21" spans="2:24" ht="13.5">
      <c r="B21" s="41"/>
      <c r="C21" s="26" t="s">
        <v>3</v>
      </c>
      <c r="D21" s="27">
        <f>AVERAGE(D6:D10,D13:D17)</f>
        <v>5.869999999999999</v>
      </c>
      <c r="E21" s="27">
        <f>AVERAGE(E6:E10,E13:E17)</f>
        <v>9.65</v>
      </c>
      <c r="F21" s="28"/>
      <c r="G21" s="27">
        <f>AVERAGE(G6:G10,G13:G17)</f>
        <v>1.51</v>
      </c>
      <c r="H21" s="29"/>
      <c r="I21" s="27">
        <f aca="true" t="shared" si="5" ref="I21:N21">AVERAGE(I6:I10,I13:I17)</f>
        <v>68.86</v>
      </c>
      <c r="J21" s="27">
        <f t="shared" si="5"/>
        <v>90.22</v>
      </c>
      <c r="K21" s="27">
        <f t="shared" si="5"/>
        <v>46.940000000000005</v>
      </c>
      <c r="L21" s="27">
        <f t="shared" si="5"/>
        <v>8.81</v>
      </c>
      <c r="M21" s="27">
        <f t="shared" si="5"/>
        <v>10.599999999999998</v>
      </c>
      <c r="N21" s="27">
        <f t="shared" si="5"/>
        <v>7.24</v>
      </c>
      <c r="O21" s="30"/>
      <c r="P21" s="30"/>
      <c r="Q21" s="29"/>
      <c r="R21" s="30"/>
      <c r="S21" s="31">
        <f>AVERAGE(S6:S10,S13:S17)</f>
        <v>12.937999999999999</v>
      </c>
      <c r="T21" s="27">
        <f>AVERAGE(T6:T10,T13:T17)</f>
        <v>1.64</v>
      </c>
      <c r="U21" s="27">
        <f>AVERAGE(U6:U10,U13:U17)</f>
        <v>4.5600000000000005</v>
      </c>
      <c r="V21" s="27">
        <f>AVERAGE(V6:V10,V13:V17)</f>
        <v>10.809999999999999</v>
      </c>
      <c r="W21" s="29"/>
      <c r="X21" s="32"/>
    </row>
    <row r="22" spans="2:24" ht="13.5">
      <c r="B22" s="18"/>
      <c r="C22" s="19">
        <v>11</v>
      </c>
      <c r="D22" s="13">
        <v>4.5</v>
      </c>
      <c r="E22" s="13">
        <v>11.3</v>
      </c>
      <c r="F22" s="14">
        <v>0.6375000000000001</v>
      </c>
      <c r="G22" s="13">
        <v>-1.3</v>
      </c>
      <c r="H22" s="15">
        <v>0.2604166666666667</v>
      </c>
      <c r="I22" s="13">
        <v>61.6</v>
      </c>
      <c r="J22" s="13">
        <v>91</v>
      </c>
      <c r="K22" s="13">
        <v>21.9</v>
      </c>
      <c r="L22" s="13">
        <v>8.1</v>
      </c>
      <c r="M22" s="13">
        <v>11.3</v>
      </c>
      <c r="N22" s="13">
        <v>5.6</v>
      </c>
      <c r="O22" s="13">
        <v>0</v>
      </c>
      <c r="P22" s="13"/>
      <c r="Q22" s="15"/>
      <c r="R22" s="13">
        <v>8.8</v>
      </c>
      <c r="S22" s="16">
        <v>20.72</v>
      </c>
      <c r="T22" s="13">
        <v>1.6</v>
      </c>
      <c r="U22" s="13">
        <v>3.5</v>
      </c>
      <c r="V22" s="13">
        <v>7.8</v>
      </c>
      <c r="W22" s="15">
        <v>0.3875</v>
      </c>
      <c r="X22" s="17" t="s">
        <v>110</v>
      </c>
    </row>
    <row r="23" spans="2:24" ht="13.5">
      <c r="B23" s="18"/>
      <c r="C23" s="19">
        <v>12</v>
      </c>
      <c r="D23" s="20">
        <v>10.6</v>
      </c>
      <c r="E23" s="20">
        <v>17.9</v>
      </c>
      <c r="F23" s="14">
        <v>0.6208333333333333</v>
      </c>
      <c r="G23" s="20">
        <v>1.4</v>
      </c>
      <c r="H23" s="15">
        <v>0.2611111111111111</v>
      </c>
      <c r="I23" s="20">
        <v>65.3</v>
      </c>
      <c r="J23" s="20">
        <v>89.4</v>
      </c>
      <c r="K23" s="20">
        <v>44</v>
      </c>
      <c r="L23" s="20">
        <v>9.3</v>
      </c>
      <c r="M23" s="20">
        <v>12.5</v>
      </c>
      <c r="N23" s="20">
        <v>6.3</v>
      </c>
      <c r="O23" s="20">
        <v>0</v>
      </c>
      <c r="P23" s="20"/>
      <c r="Q23" s="15"/>
      <c r="R23" s="20">
        <v>8.4</v>
      </c>
      <c r="S23" s="21">
        <v>20.35</v>
      </c>
      <c r="T23" s="20">
        <v>1.9</v>
      </c>
      <c r="U23" s="20">
        <v>4.3</v>
      </c>
      <c r="V23" s="20">
        <v>11</v>
      </c>
      <c r="W23" s="15">
        <v>0.5340277777777778</v>
      </c>
      <c r="X23" s="22" t="s">
        <v>111</v>
      </c>
    </row>
    <row r="24" spans="2:24" ht="13.5">
      <c r="B24" s="18"/>
      <c r="C24" s="19">
        <v>13</v>
      </c>
      <c r="D24" s="20">
        <v>13.7</v>
      </c>
      <c r="E24" s="20">
        <v>17.9</v>
      </c>
      <c r="F24" s="14">
        <v>0.6326388888888889</v>
      </c>
      <c r="G24" s="20">
        <v>7.2</v>
      </c>
      <c r="H24" s="15">
        <v>0.9805555555555556</v>
      </c>
      <c r="I24" s="20">
        <v>84.3</v>
      </c>
      <c r="J24" s="20">
        <v>96.8</v>
      </c>
      <c r="K24" s="20">
        <v>69.7</v>
      </c>
      <c r="L24" s="20">
        <v>12.4</v>
      </c>
      <c r="M24" s="20">
        <v>15.5</v>
      </c>
      <c r="N24" s="20">
        <v>10.6</v>
      </c>
      <c r="O24" s="20">
        <v>78</v>
      </c>
      <c r="P24" s="20">
        <v>16</v>
      </c>
      <c r="Q24" s="15">
        <v>0.6666666666666666</v>
      </c>
      <c r="R24" s="20">
        <v>0</v>
      </c>
      <c r="S24" s="21">
        <v>1.64</v>
      </c>
      <c r="T24" s="20">
        <v>2.5</v>
      </c>
      <c r="U24" s="20">
        <v>5.5</v>
      </c>
      <c r="V24" s="20">
        <v>15.4</v>
      </c>
      <c r="W24" s="15">
        <v>0.6166666666666667</v>
      </c>
      <c r="X24" s="22" t="s">
        <v>112</v>
      </c>
    </row>
    <row r="25" spans="2:24" ht="45">
      <c r="B25" s="18"/>
      <c r="C25" s="19">
        <v>14</v>
      </c>
      <c r="D25" s="20">
        <v>6.2</v>
      </c>
      <c r="E25" s="20">
        <v>10.3</v>
      </c>
      <c r="F25" s="14">
        <v>0.6270833333333333</v>
      </c>
      <c r="G25" s="20">
        <v>1.9</v>
      </c>
      <c r="H25" s="15">
        <v>0.9958333333333332</v>
      </c>
      <c r="I25" s="20">
        <v>70.4</v>
      </c>
      <c r="J25" s="20">
        <v>89.6</v>
      </c>
      <c r="K25" s="20">
        <v>43</v>
      </c>
      <c r="L25" s="20">
        <v>11.2</v>
      </c>
      <c r="M25" s="20">
        <v>13.3</v>
      </c>
      <c r="N25" s="20">
        <v>9.5</v>
      </c>
      <c r="O25" s="20">
        <v>2</v>
      </c>
      <c r="P25" s="20">
        <v>0.5</v>
      </c>
      <c r="Q25" s="36" t="s">
        <v>113</v>
      </c>
      <c r="R25" s="20">
        <v>5.3</v>
      </c>
      <c r="S25" s="21">
        <v>15.81</v>
      </c>
      <c r="T25" s="20">
        <v>1.8</v>
      </c>
      <c r="U25" s="20">
        <v>5.2</v>
      </c>
      <c r="V25" s="20">
        <v>10.6</v>
      </c>
      <c r="W25" s="15">
        <v>0.6152777777777778</v>
      </c>
      <c r="X25" s="22" t="s">
        <v>114</v>
      </c>
    </row>
    <row r="26" spans="2:24" ht="13.5">
      <c r="B26" s="18"/>
      <c r="C26" s="19">
        <v>15</v>
      </c>
      <c r="D26" s="20">
        <v>5</v>
      </c>
      <c r="E26" s="20">
        <v>10.7</v>
      </c>
      <c r="F26" s="14">
        <v>0.6263888888888889</v>
      </c>
      <c r="G26" s="20">
        <v>-0.1</v>
      </c>
      <c r="H26" s="15">
        <v>0.22708333333333333</v>
      </c>
      <c r="I26" s="20">
        <v>65.9</v>
      </c>
      <c r="J26" s="20">
        <v>92.2</v>
      </c>
      <c r="K26" s="20">
        <v>36.8</v>
      </c>
      <c r="L26" s="20">
        <v>10.1</v>
      </c>
      <c r="M26" s="20">
        <v>12.8</v>
      </c>
      <c r="N26" s="20">
        <v>8</v>
      </c>
      <c r="O26" s="20">
        <v>0</v>
      </c>
      <c r="P26" s="20"/>
      <c r="Q26" s="15"/>
      <c r="R26" s="20">
        <v>7</v>
      </c>
      <c r="S26" s="21">
        <v>17.79</v>
      </c>
      <c r="T26" s="20">
        <v>1.5</v>
      </c>
      <c r="U26" s="20">
        <v>4.7</v>
      </c>
      <c r="V26" s="20">
        <v>11</v>
      </c>
      <c r="W26" s="15">
        <v>0.5888888888888889</v>
      </c>
      <c r="X26" s="22" t="s">
        <v>115</v>
      </c>
    </row>
    <row r="27" spans="2:24" ht="13.5">
      <c r="B27" s="40" t="s">
        <v>26</v>
      </c>
      <c r="C27" s="23" t="s">
        <v>23</v>
      </c>
      <c r="D27" s="13">
        <f>SUM(D22:D26)</f>
        <v>40</v>
      </c>
      <c r="E27" s="13">
        <f>SUM(E22:E26)</f>
        <v>68.1</v>
      </c>
      <c r="F27" s="24"/>
      <c r="G27" s="13">
        <f>SUM(G22:G26)</f>
        <v>9.1</v>
      </c>
      <c r="H27" s="25"/>
      <c r="I27" s="13">
        <f aca="true" t="shared" si="6" ref="I27:P27">SUM(I22:I26)</f>
        <v>347.5</v>
      </c>
      <c r="J27" s="13">
        <f t="shared" si="6"/>
        <v>458.99999999999994</v>
      </c>
      <c r="K27" s="13">
        <f t="shared" si="6"/>
        <v>215.40000000000003</v>
      </c>
      <c r="L27" s="13">
        <f t="shared" si="6"/>
        <v>51.1</v>
      </c>
      <c r="M27" s="13">
        <f t="shared" si="6"/>
        <v>65.39999999999999</v>
      </c>
      <c r="N27" s="13">
        <f t="shared" si="6"/>
        <v>40</v>
      </c>
      <c r="O27" s="13">
        <f t="shared" si="6"/>
        <v>80</v>
      </c>
      <c r="P27" s="13">
        <f t="shared" si="6"/>
        <v>16.5</v>
      </c>
      <c r="Q27" s="25"/>
      <c r="R27" s="13">
        <f>SUM(R22:R26)</f>
        <v>29.500000000000004</v>
      </c>
      <c r="S27" s="16">
        <f>SUM(S22:S26)</f>
        <v>76.31</v>
      </c>
      <c r="T27" s="13">
        <f>SUM(T22:T26)</f>
        <v>9.3</v>
      </c>
      <c r="U27" s="13">
        <f>SUM(U22:U26)</f>
        <v>23.2</v>
      </c>
      <c r="V27" s="13">
        <f>SUM(V22:V26)</f>
        <v>55.800000000000004</v>
      </c>
      <c r="W27" s="25"/>
      <c r="X27" s="17"/>
    </row>
    <row r="28" spans="2:24" ht="13.5">
      <c r="B28" s="41"/>
      <c r="C28" s="26" t="s">
        <v>3</v>
      </c>
      <c r="D28" s="27">
        <f>AVERAGE(D22:D26)</f>
        <v>8</v>
      </c>
      <c r="E28" s="27">
        <f>AVERAGE(E22:E26)</f>
        <v>13.62</v>
      </c>
      <c r="F28" s="28"/>
      <c r="G28" s="27">
        <f>AVERAGE(G22:G26)</f>
        <v>1.8199999999999998</v>
      </c>
      <c r="H28" s="29"/>
      <c r="I28" s="27">
        <f aca="true" t="shared" si="7" ref="I28:N28">AVERAGE(I22:I26)</f>
        <v>69.5</v>
      </c>
      <c r="J28" s="27">
        <f t="shared" si="7"/>
        <v>91.79999999999998</v>
      </c>
      <c r="K28" s="27">
        <f t="shared" si="7"/>
        <v>43.080000000000005</v>
      </c>
      <c r="L28" s="27">
        <f t="shared" si="7"/>
        <v>10.22</v>
      </c>
      <c r="M28" s="27">
        <f t="shared" si="7"/>
        <v>13.079999999999998</v>
      </c>
      <c r="N28" s="27">
        <f t="shared" si="7"/>
        <v>8</v>
      </c>
      <c r="O28" s="30"/>
      <c r="P28" s="30"/>
      <c r="Q28" s="29"/>
      <c r="R28" s="30"/>
      <c r="S28" s="31">
        <f>AVERAGE(S22:S26)</f>
        <v>15.262</v>
      </c>
      <c r="T28" s="27">
        <f>AVERAGE(T22:T26)</f>
        <v>1.86</v>
      </c>
      <c r="U28" s="27">
        <f>AVERAGE(U22:U26)</f>
        <v>4.64</v>
      </c>
      <c r="V28" s="27">
        <f>AVERAGE(V22:V26)</f>
        <v>11.16</v>
      </c>
      <c r="W28" s="29"/>
      <c r="X28" s="32"/>
    </row>
    <row r="29" spans="2:24" ht="13.5">
      <c r="B29" s="18"/>
      <c r="C29" s="19">
        <v>16</v>
      </c>
      <c r="D29" s="13">
        <v>9.3</v>
      </c>
      <c r="E29" s="13">
        <v>17.1</v>
      </c>
      <c r="F29" s="14">
        <v>0.5861111111111111</v>
      </c>
      <c r="G29" s="13">
        <v>1.9</v>
      </c>
      <c r="H29" s="15">
        <v>0.27638888888888885</v>
      </c>
      <c r="I29" s="13">
        <v>65.4</v>
      </c>
      <c r="J29" s="13">
        <v>88.3</v>
      </c>
      <c r="K29" s="13">
        <v>40.9</v>
      </c>
      <c r="L29" s="13">
        <v>10.5</v>
      </c>
      <c r="M29" s="13">
        <v>13.8</v>
      </c>
      <c r="N29" s="13">
        <v>7.5</v>
      </c>
      <c r="O29" s="13">
        <v>0</v>
      </c>
      <c r="P29" s="13"/>
      <c r="Q29" s="15"/>
      <c r="R29" s="13">
        <v>9.1</v>
      </c>
      <c r="S29" s="16">
        <v>20.93</v>
      </c>
      <c r="T29" s="13">
        <v>1.6</v>
      </c>
      <c r="U29" s="13">
        <v>3.8</v>
      </c>
      <c r="V29" s="13">
        <v>8.5</v>
      </c>
      <c r="W29" s="15">
        <v>0.6625</v>
      </c>
      <c r="X29" s="17" t="s">
        <v>115</v>
      </c>
    </row>
    <row r="30" spans="2:24" ht="13.5">
      <c r="B30" s="18"/>
      <c r="C30" s="19">
        <v>17</v>
      </c>
      <c r="D30" s="20">
        <v>12.7</v>
      </c>
      <c r="E30" s="20">
        <v>19.7</v>
      </c>
      <c r="F30" s="14">
        <v>0.6201388888888889</v>
      </c>
      <c r="G30" s="20">
        <v>5.4</v>
      </c>
      <c r="H30" s="15">
        <v>0.1638888888888889</v>
      </c>
      <c r="I30" s="20">
        <v>69.3</v>
      </c>
      <c r="J30" s="20">
        <v>93.4</v>
      </c>
      <c r="K30" s="20">
        <v>42.7</v>
      </c>
      <c r="L30" s="20">
        <v>11.8</v>
      </c>
      <c r="M30" s="20">
        <v>15</v>
      </c>
      <c r="N30" s="20">
        <v>9.1</v>
      </c>
      <c r="O30" s="20">
        <v>0</v>
      </c>
      <c r="P30" s="20"/>
      <c r="Q30" s="15"/>
      <c r="R30" s="20">
        <v>9.8</v>
      </c>
      <c r="S30" s="21">
        <v>20.38</v>
      </c>
      <c r="T30" s="20">
        <v>1.6</v>
      </c>
      <c r="U30" s="20">
        <v>4.5</v>
      </c>
      <c r="V30" s="20">
        <v>8.7</v>
      </c>
      <c r="W30" s="15">
        <v>0.7243055555555555</v>
      </c>
      <c r="X30" s="22" t="s">
        <v>116</v>
      </c>
    </row>
    <row r="31" spans="2:24" ht="22.5">
      <c r="B31" s="18"/>
      <c r="C31" s="19">
        <v>18</v>
      </c>
      <c r="D31" s="20">
        <v>15.2</v>
      </c>
      <c r="E31" s="20">
        <v>17.5</v>
      </c>
      <c r="F31" s="14">
        <v>0.7055555555555556</v>
      </c>
      <c r="G31" s="20">
        <v>11.7</v>
      </c>
      <c r="H31" s="15">
        <v>0.9972222222222222</v>
      </c>
      <c r="I31" s="20">
        <v>81.7</v>
      </c>
      <c r="J31" s="20">
        <v>97.2</v>
      </c>
      <c r="K31" s="20">
        <v>63.2</v>
      </c>
      <c r="L31" s="20">
        <v>12.2</v>
      </c>
      <c r="M31" s="20">
        <v>13.3</v>
      </c>
      <c r="N31" s="20">
        <v>11.2</v>
      </c>
      <c r="O31" s="20">
        <v>2</v>
      </c>
      <c r="P31" s="20">
        <v>1</v>
      </c>
      <c r="Q31" s="36" t="s">
        <v>117</v>
      </c>
      <c r="R31" s="20">
        <v>0.2</v>
      </c>
      <c r="S31" s="21">
        <v>3.21</v>
      </c>
      <c r="T31" s="20">
        <v>1.4</v>
      </c>
      <c r="U31" s="20">
        <v>3</v>
      </c>
      <c r="V31" s="20">
        <v>9.4</v>
      </c>
      <c r="W31" s="15">
        <v>0.4465277777777778</v>
      </c>
      <c r="X31" s="22" t="s">
        <v>116</v>
      </c>
    </row>
    <row r="32" spans="2:24" ht="13.5">
      <c r="B32" s="18"/>
      <c r="C32" s="19">
        <v>19</v>
      </c>
      <c r="D32" s="20">
        <v>11.8</v>
      </c>
      <c r="E32" s="20">
        <v>19</v>
      </c>
      <c r="F32" s="14">
        <v>0.6166666666666667</v>
      </c>
      <c r="G32" s="20">
        <v>6.1</v>
      </c>
      <c r="H32" s="15">
        <v>0.2701388888888889</v>
      </c>
      <c r="I32" s="20">
        <v>67</v>
      </c>
      <c r="J32" s="20">
        <v>95.4</v>
      </c>
      <c r="K32" s="20">
        <v>36.4</v>
      </c>
      <c r="L32" s="20">
        <v>12.8</v>
      </c>
      <c r="M32" s="20">
        <v>15.7</v>
      </c>
      <c r="N32" s="20">
        <v>10.2</v>
      </c>
      <c r="O32" s="20">
        <v>0</v>
      </c>
      <c r="P32" s="20"/>
      <c r="Q32" s="15"/>
      <c r="R32" s="20">
        <v>8.9</v>
      </c>
      <c r="S32" s="21">
        <v>20.07</v>
      </c>
      <c r="T32" s="20">
        <v>1.2</v>
      </c>
      <c r="U32" s="20">
        <v>3.7</v>
      </c>
      <c r="V32" s="20">
        <v>6.2</v>
      </c>
      <c r="W32" s="15">
        <v>0.3909722222222222</v>
      </c>
      <c r="X32" s="22" t="s">
        <v>118</v>
      </c>
    </row>
    <row r="33" spans="2:24" ht="13.5">
      <c r="B33" s="18"/>
      <c r="C33" s="19">
        <v>20</v>
      </c>
      <c r="D33" s="20">
        <v>10.3</v>
      </c>
      <c r="E33" s="20">
        <v>12.2</v>
      </c>
      <c r="F33" s="14">
        <v>0.5930555555555556</v>
      </c>
      <c r="G33" s="20">
        <v>7.9</v>
      </c>
      <c r="H33" s="15">
        <v>0.9881944444444444</v>
      </c>
      <c r="I33" s="20">
        <v>93.7</v>
      </c>
      <c r="J33" s="20">
        <v>98.4</v>
      </c>
      <c r="K33" s="20">
        <v>80.3</v>
      </c>
      <c r="L33" s="20">
        <v>12.5</v>
      </c>
      <c r="M33" s="20">
        <v>13.2</v>
      </c>
      <c r="N33" s="20">
        <v>11.5</v>
      </c>
      <c r="O33" s="20">
        <v>7</v>
      </c>
      <c r="P33" s="20">
        <v>2</v>
      </c>
      <c r="Q33" s="15">
        <v>0.5</v>
      </c>
      <c r="R33" s="20">
        <v>0</v>
      </c>
      <c r="S33" s="21">
        <v>1.59</v>
      </c>
      <c r="T33" s="20">
        <v>1</v>
      </c>
      <c r="U33" s="20">
        <v>3.5</v>
      </c>
      <c r="V33" s="20">
        <v>7.3</v>
      </c>
      <c r="W33" s="15">
        <v>0.7888888888888889</v>
      </c>
      <c r="X33" s="22" t="s">
        <v>119</v>
      </c>
    </row>
    <row r="34" spans="2:24" ht="13.5">
      <c r="B34" s="40" t="s">
        <v>27</v>
      </c>
      <c r="C34" s="23" t="s">
        <v>23</v>
      </c>
      <c r="D34" s="13">
        <f>SUM(D29:D33)</f>
        <v>59.3</v>
      </c>
      <c r="E34" s="13">
        <f>SUM(E29:E33)</f>
        <v>85.5</v>
      </c>
      <c r="F34" s="24"/>
      <c r="G34" s="13">
        <f>SUM(G29:G33)</f>
        <v>33</v>
      </c>
      <c r="H34" s="25"/>
      <c r="I34" s="13">
        <f aca="true" t="shared" si="8" ref="I34:P34">SUM(I29:I33)</f>
        <v>377.09999999999997</v>
      </c>
      <c r="J34" s="13">
        <f t="shared" si="8"/>
        <v>472.69999999999993</v>
      </c>
      <c r="K34" s="13">
        <f t="shared" si="8"/>
        <v>263.5</v>
      </c>
      <c r="L34" s="13">
        <f t="shared" si="8"/>
        <v>59.8</v>
      </c>
      <c r="M34" s="13">
        <f t="shared" si="8"/>
        <v>71</v>
      </c>
      <c r="N34" s="13">
        <f t="shared" si="8"/>
        <v>49.5</v>
      </c>
      <c r="O34" s="13">
        <f t="shared" si="8"/>
        <v>9</v>
      </c>
      <c r="P34" s="13">
        <f t="shared" si="8"/>
        <v>3</v>
      </c>
      <c r="Q34" s="25"/>
      <c r="R34" s="13">
        <f>SUM(R29:R33)</f>
        <v>28</v>
      </c>
      <c r="S34" s="16">
        <f>SUM(S29:S33)</f>
        <v>66.18</v>
      </c>
      <c r="T34" s="13">
        <f>SUM(T29:T33)</f>
        <v>6.8</v>
      </c>
      <c r="U34" s="13">
        <f>SUM(U29:U33)</f>
        <v>18.5</v>
      </c>
      <c r="V34" s="13">
        <f>SUM(V29:V33)</f>
        <v>40.1</v>
      </c>
      <c r="W34" s="25"/>
      <c r="X34" s="17"/>
    </row>
    <row r="35" spans="2:24" ht="13.5">
      <c r="B35" s="41"/>
      <c r="C35" s="26" t="s">
        <v>3</v>
      </c>
      <c r="D35" s="27">
        <f>AVERAGE(D29:D33)</f>
        <v>11.86</v>
      </c>
      <c r="E35" s="27">
        <f>AVERAGE(E29:E33)</f>
        <v>17.1</v>
      </c>
      <c r="F35" s="28"/>
      <c r="G35" s="27">
        <f>AVERAGE(G29:G33)</f>
        <v>6.6</v>
      </c>
      <c r="H35" s="29"/>
      <c r="I35" s="27">
        <f aca="true" t="shared" si="9" ref="I35:N35">AVERAGE(I29:I33)</f>
        <v>75.41999999999999</v>
      </c>
      <c r="J35" s="27">
        <f t="shared" si="9"/>
        <v>94.53999999999999</v>
      </c>
      <c r="K35" s="27">
        <f t="shared" si="9"/>
        <v>52.7</v>
      </c>
      <c r="L35" s="27">
        <f t="shared" si="9"/>
        <v>11.959999999999999</v>
      </c>
      <c r="M35" s="27">
        <f t="shared" si="9"/>
        <v>14.2</v>
      </c>
      <c r="N35" s="27">
        <f t="shared" si="9"/>
        <v>9.9</v>
      </c>
      <c r="O35" s="30"/>
      <c r="P35" s="30"/>
      <c r="Q35" s="29"/>
      <c r="R35" s="30"/>
      <c r="S35" s="31">
        <f>AVERAGE(S29:S33)</f>
        <v>13.236</v>
      </c>
      <c r="T35" s="27">
        <f>AVERAGE(T29:T33)</f>
        <v>1.3599999999999999</v>
      </c>
      <c r="U35" s="27">
        <f>AVERAGE(U29:U33)</f>
        <v>3.7</v>
      </c>
      <c r="V35" s="27">
        <f>AVERAGE(V29:V33)</f>
        <v>8.02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99.3</v>
      </c>
      <c r="E36" s="13">
        <f>SUM(E22:E26,E29:E33)</f>
        <v>153.59999999999997</v>
      </c>
      <c r="F36" s="24"/>
      <c r="G36" s="13">
        <f>SUM(G22:G26,G29:G33)</f>
        <v>42.099999999999994</v>
      </c>
      <c r="H36" s="25"/>
      <c r="I36" s="13">
        <f aca="true" t="shared" si="10" ref="I36:P36">SUM(I22:I26,I29:I33)</f>
        <v>724.6</v>
      </c>
      <c r="J36" s="13">
        <f t="shared" si="10"/>
        <v>931.6999999999999</v>
      </c>
      <c r="K36" s="13">
        <f t="shared" si="10"/>
        <v>478.9</v>
      </c>
      <c r="L36" s="13">
        <f t="shared" si="10"/>
        <v>110.9</v>
      </c>
      <c r="M36" s="13">
        <f t="shared" si="10"/>
        <v>136.39999999999998</v>
      </c>
      <c r="N36" s="13">
        <f t="shared" si="10"/>
        <v>89.5</v>
      </c>
      <c r="O36" s="13">
        <f t="shared" si="10"/>
        <v>89</v>
      </c>
      <c r="P36" s="13">
        <f t="shared" si="10"/>
        <v>19.5</v>
      </c>
      <c r="Q36" s="25"/>
      <c r="R36" s="13">
        <f>SUM(R22:R26,R29:R33)</f>
        <v>57.50000000000001</v>
      </c>
      <c r="S36" s="16">
        <f>SUM(S22:S26,S29:S33)</f>
        <v>142.49</v>
      </c>
      <c r="T36" s="13">
        <f>SUM(T22:T26,T29:T33)</f>
        <v>16.1</v>
      </c>
      <c r="U36" s="13">
        <f>SUM(U22:U26,U29:U33)</f>
        <v>41.7</v>
      </c>
      <c r="V36" s="13">
        <f>SUM(V22:V26,V29:V33)</f>
        <v>95.90000000000002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9.93</v>
      </c>
      <c r="E37" s="27">
        <f>AVERAGE(E22:E26,E29:E33)</f>
        <v>15.359999999999996</v>
      </c>
      <c r="F37" s="28"/>
      <c r="G37" s="27">
        <f>AVERAGE(G22:G26,G29:G33)</f>
        <v>4.209999999999999</v>
      </c>
      <c r="H37" s="29"/>
      <c r="I37" s="27">
        <f aca="true" t="shared" si="11" ref="I37:N37">AVERAGE(I22:I26,I29:I33)</f>
        <v>72.46000000000001</v>
      </c>
      <c r="J37" s="27">
        <f t="shared" si="11"/>
        <v>93.16999999999999</v>
      </c>
      <c r="K37" s="27">
        <f t="shared" si="11"/>
        <v>47.89</v>
      </c>
      <c r="L37" s="27">
        <f t="shared" si="11"/>
        <v>11.09</v>
      </c>
      <c r="M37" s="27">
        <f t="shared" si="11"/>
        <v>13.639999999999997</v>
      </c>
      <c r="N37" s="27">
        <f t="shared" si="11"/>
        <v>8.95</v>
      </c>
      <c r="O37" s="30"/>
      <c r="P37" s="30"/>
      <c r="Q37" s="29"/>
      <c r="R37" s="30"/>
      <c r="S37" s="31">
        <f>AVERAGE(S22:S26,S29:S33)</f>
        <v>14.249</v>
      </c>
      <c r="T37" s="27">
        <f>AVERAGE(T22:T26,T29:T33)</f>
        <v>1.61</v>
      </c>
      <c r="U37" s="27">
        <f>AVERAGE(U22:U26,U29:U33)</f>
        <v>4.17</v>
      </c>
      <c r="V37" s="27">
        <f>AVERAGE(V22:V26,V29:V33)</f>
        <v>9.590000000000002</v>
      </c>
      <c r="W37" s="29"/>
      <c r="X37" s="32"/>
    </row>
    <row r="38" spans="2:24" ht="13.5">
      <c r="B38" s="18"/>
      <c r="C38" s="19">
        <v>21</v>
      </c>
      <c r="D38" s="13">
        <v>6.5</v>
      </c>
      <c r="E38" s="13">
        <v>9.5</v>
      </c>
      <c r="F38" s="14">
        <v>0.6069444444444444</v>
      </c>
      <c r="G38" s="13">
        <v>4.1</v>
      </c>
      <c r="H38" s="15">
        <v>0.9465277777777777</v>
      </c>
      <c r="I38" s="13">
        <v>66.9</v>
      </c>
      <c r="J38" s="13">
        <v>88.6</v>
      </c>
      <c r="K38" s="13">
        <v>43.8</v>
      </c>
      <c r="L38" s="13">
        <v>11.2</v>
      </c>
      <c r="M38" s="13">
        <v>12.9</v>
      </c>
      <c r="N38" s="13">
        <v>10</v>
      </c>
      <c r="O38" s="13">
        <v>2</v>
      </c>
      <c r="P38" s="13">
        <v>1.5</v>
      </c>
      <c r="Q38" s="15">
        <v>0.25</v>
      </c>
      <c r="R38" s="13">
        <v>4.3</v>
      </c>
      <c r="S38" s="16">
        <v>15.39</v>
      </c>
      <c r="T38" s="13">
        <v>3.2</v>
      </c>
      <c r="U38" s="13">
        <v>6.5</v>
      </c>
      <c r="V38" s="13">
        <v>15.6</v>
      </c>
      <c r="W38" s="15">
        <v>0.5791666666666667</v>
      </c>
      <c r="X38" s="17" t="s">
        <v>120</v>
      </c>
    </row>
    <row r="39" spans="2:24" ht="13.5">
      <c r="B39" s="18"/>
      <c r="C39" s="19">
        <v>22</v>
      </c>
      <c r="D39" s="20">
        <v>6.3</v>
      </c>
      <c r="E39" s="20">
        <v>11.4</v>
      </c>
      <c r="F39" s="14">
        <v>0.6333333333333333</v>
      </c>
      <c r="G39" s="20">
        <v>2.8</v>
      </c>
      <c r="H39" s="15">
        <v>0.9826388888888888</v>
      </c>
      <c r="I39" s="20">
        <v>59.8</v>
      </c>
      <c r="J39" s="20">
        <v>80.9</v>
      </c>
      <c r="K39" s="20">
        <v>34.9</v>
      </c>
      <c r="L39" s="20">
        <v>10.7</v>
      </c>
      <c r="M39" s="20">
        <v>13.7</v>
      </c>
      <c r="N39" s="20">
        <v>8.8</v>
      </c>
      <c r="O39" s="20">
        <v>0</v>
      </c>
      <c r="P39" s="20"/>
      <c r="Q39" s="15"/>
      <c r="R39" s="20">
        <v>7.7</v>
      </c>
      <c r="S39" s="21">
        <v>19.61</v>
      </c>
      <c r="T39" s="20">
        <v>1.9</v>
      </c>
      <c r="U39" s="20">
        <v>5.3</v>
      </c>
      <c r="V39" s="20">
        <v>10.6</v>
      </c>
      <c r="W39" s="15">
        <v>0.4083333333333334</v>
      </c>
      <c r="X39" s="22" t="s">
        <v>120</v>
      </c>
    </row>
    <row r="40" spans="2:24" ht="13.5">
      <c r="B40" s="18"/>
      <c r="C40" s="19">
        <v>23</v>
      </c>
      <c r="D40" s="20">
        <v>8.5</v>
      </c>
      <c r="E40" s="20">
        <v>16.8</v>
      </c>
      <c r="F40" s="14">
        <v>0.6201388888888889</v>
      </c>
      <c r="G40" s="20">
        <v>0.9</v>
      </c>
      <c r="H40" s="15">
        <v>0.2673611111111111</v>
      </c>
      <c r="I40" s="20">
        <v>65.4</v>
      </c>
      <c r="J40" s="20">
        <v>93.6</v>
      </c>
      <c r="K40" s="20">
        <v>31.3</v>
      </c>
      <c r="L40" s="20">
        <v>11.2</v>
      </c>
      <c r="M40" s="20">
        <v>14.7</v>
      </c>
      <c r="N40" s="20">
        <v>8.3</v>
      </c>
      <c r="O40" s="20">
        <v>0</v>
      </c>
      <c r="P40" s="20"/>
      <c r="Q40" s="15"/>
      <c r="R40" s="20">
        <v>9.6</v>
      </c>
      <c r="S40" s="21">
        <v>22.45</v>
      </c>
      <c r="T40" s="20">
        <v>1.8</v>
      </c>
      <c r="U40" s="20">
        <v>4</v>
      </c>
      <c r="V40" s="20">
        <v>8.8</v>
      </c>
      <c r="W40" s="15">
        <v>0.5375</v>
      </c>
      <c r="X40" s="22" t="s">
        <v>120</v>
      </c>
    </row>
    <row r="41" spans="2:24" ht="13.5">
      <c r="B41" s="18"/>
      <c r="C41" s="19">
        <v>24</v>
      </c>
      <c r="D41" s="20">
        <v>11.4</v>
      </c>
      <c r="E41" s="20">
        <v>19</v>
      </c>
      <c r="F41" s="14">
        <v>0.548611111111111</v>
      </c>
      <c r="G41" s="20">
        <v>4.5</v>
      </c>
      <c r="H41" s="15">
        <v>0.2076388888888889</v>
      </c>
      <c r="I41" s="20">
        <v>61.1</v>
      </c>
      <c r="J41" s="20">
        <v>87.8</v>
      </c>
      <c r="K41" s="20">
        <v>20.8</v>
      </c>
      <c r="L41" s="20">
        <v>12.3</v>
      </c>
      <c r="M41" s="20">
        <v>15.8</v>
      </c>
      <c r="N41" s="20">
        <v>9.4</v>
      </c>
      <c r="O41" s="20">
        <v>0</v>
      </c>
      <c r="P41" s="20"/>
      <c r="Q41" s="15"/>
      <c r="R41" s="20">
        <v>9.7</v>
      </c>
      <c r="S41" s="21">
        <v>22.66</v>
      </c>
      <c r="T41" s="20">
        <v>1.8</v>
      </c>
      <c r="U41" s="20">
        <v>4.8</v>
      </c>
      <c r="V41" s="20">
        <v>7.1</v>
      </c>
      <c r="W41" s="15">
        <v>0.5826388888888888</v>
      </c>
      <c r="X41" s="22" t="s">
        <v>121</v>
      </c>
    </row>
    <row r="42" spans="2:24" ht="13.5">
      <c r="B42" s="18"/>
      <c r="C42" s="19">
        <v>25</v>
      </c>
      <c r="D42" s="20">
        <v>14.3</v>
      </c>
      <c r="E42" s="20">
        <v>21.1</v>
      </c>
      <c r="F42" s="14">
        <v>0.5319444444444444</v>
      </c>
      <c r="G42" s="20">
        <v>8.1</v>
      </c>
      <c r="H42" s="15">
        <v>0.1986111111111111</v>
      </c>
      <c r="I42" s="20">
        <v>66.2</v>
      </c>
      <c r="J42" s="20">
        <v>91.6</v>
      </c>
      <c r="K42" s="20">
        <v>32.7</v>
      </c>
      <c r="L42" s="20">
        <v>13.2</v>
      </c>
      <c r="M42" s="20">
        <v>15.6</v>
      </c>
      <c r="N42" s="20">
        <v>11.1</v>
      </c>
      <c r="O42" s="20">
        <v>0</v>
      </c>
      <c r="P42" s="20"/>
      <c r="Q42" s="15"/>
      <c r="R42" s="20">
        <v>3.5</v>
      </c>
      <c r="S42" s="21">
        <v>13.35</v>
      </c>
      <c r="T42" s="20">
        <v>1.5</v>
      </c>
      <c r="U42" s="20">
        <v>4</v>
      </c>
      <c r="V42" s="20">
        <v>7.1</v>
      </c>
      <c r="W42" s="15">
        <v>0.4680555555555555</v>
      </c>
      <c r="X42" s="22" t="s">
        <v>122</v>
      </c>
    </row>
    <row r="43" spans="2:24" ht="13.5">
      <c r="B43" s="40" t="s">
        <v>29</v>
      </c>
      <c r="C43" s="23" t="s">
        <v>23</v>
      </c>
      <c r="D43" s="13">
        <f>SUM(D38:D42)</f>
        <v>47</v>
      </c>
      <c r="E43" s="13">
        <f>SUM(E38:E42)</f>
        <v>77.80000000000001</v>
      </c>
      <c r="F43" s="24"/>
      <c r="G43" s="13">
        <f>SUM(G38:G42)</f>
        <v>20.4</v>
      </c>
      <c r="H43" s="25"/>
      <c r="I43" s="13">
        <f aca="true" t="shared" si="12" ref="I43:P43">SUM(I38:I42)</f>
        <v>319.40000000000003</v>
      </c>
      <c r="J43" s="13">
        <f t="shared" si="12"/>
        <v>442.5</v>
      </c>
      <c r="K43" s="13">
        <f t="shared" si="12"/>
        <v>163.5</v>
      </c>
      <c r="L43" s="13">
        <f t="shared" si="12"/>
        <v>58.599999999999994</v>
      </c>
      <c r="M43" s="13">
        <f t="shared" si="12"/>
        <v>72.69999999999999</v>
      </c>
      <c r="N43" s="13">
        <f t="shared" si="12"/>
        <v>47.6</v>
      </c>
      <c r="O43" s="13">
        <f t="shared" si="12"/>
        <v>2</v>
      </c>
      <c r="P43" s="13">
        <f t="shared" si="12"/>
        <v>1.5</v>
      </c>
      <c r="Q43" s="25"/>
      <c r="R43" s="13">
        <f>SUM(R38:R42)</f>
        <v>34.8</v>
      </c>
      <c r="S43" s="16">
        <f>SUM(S38:S42)</f>
        <v>93.46</v>
      </c>
      <c r="T43" s="13">
        <f>SUM(T38:T42)</f>
        <v>10.2</v>
      </c>
      <c r="U43" s="13">
        <f>SUM(U38:U42)</f>
        <v>24.6</v>
      </c>
      <c r="V43" s="13">
        <f>SUM(V38:V42)</f>
        <v>49.2</v>
      </c>
      <c r="W43" s="25"/>
      <c r="X43" s="17"/>
    </row>
    <row r="44" spans="2:24" ht="13.5">
      <c r="B44" s="41"/>
      <c r="C44" s="26" t="s">
        <v>3</v>
      </c>
      <c r="D44" s="27">
        <f>AVERAGE(D38:D42)</f>
        <v>9.4</v>
      </c>
      <c r="E44" s="27">
        <f>AVERAGE(E38:E42)</f>
        <v>15.560000000000002</v>
      </c>
      <c r="F44" s="28"/>
      <c r="G44" s="27">
        <f>AVERAGE(G38:G42)</f>
        <v>4.08</v>
      </c>
      <c r="H44" s="29"/>
      <c r="I44" s="27">
        <f aca="true" t="shared" si="13" ref="I44:N44">AVERAGE(I38:I42)</f>
        <v>63.88000000000001</v>
      </c>
      <c r="J44" s="27">
        <f t="shared" si="13"/>
        <v>88.5</v>
      </c>
      <c r="K44" s="27">
        <f t="shared" si="13"/>
        <v>32.7</v>
      </c>
      <c r="L44" s="27">
        <f t="shared" si="13"/>
        <v>11.719999999999999</v>
      </c>
      <c r="M44" s="27">
        <f t="shared" si="13"/>
        <v>14.539999999999997</v>
      </c>
      <c r="N44" s="27">
        <f t="shared" si="13"/>
        <v>9.52</v>
      </c>
      <c r="O44" s="30"/>
      <c r="P44" s="30"/>
      <c r="Q44" s="29"/>
      <c r="R44" s="30"/>
      <c r="S44" s="31">
        <f>AVERAGE(S38:S42)</f>
        <v>18.692</v>
      </c>
      <c r="T44" s="27">
        <f>AVERAGE(T38:T42)</f>
        <v>2.04</v>
      </c>
      <c r="U44" s="27">
        <f>AVERAGE(U38:U42)</f>
        <v>4.92</v>
      </c>
      <c r="V44" s="27">
        <f>AVERAGE(V38:V42)</f>
        <v>9.84</v>
      </c>
      <c r="W44" s="29"/>
      <c r="X44" s="32"/>
    </row>
    <row r="45" spans="2:24" ht="13.5">
      <c r="B45" s="18"/>
      <c r="C45" s="19">
        <v>26</v>
      </c>
      <c r="D45" s="13">
        <v>15.4</v>
      </c>
      <c r="E45" s="13">
        <v>18</v>
      </c>
      <c r="F45" s="14">
        <v>0.7465277777777778</v>
      </c>
      <c r="G45" s="13">
        <v>12.3</v>
      </c>
      <c r="H45" s="15">
        <v>0.15972222222222224</v>
      </c>
      <c r="I45" s="13">
        <v>94.5</v>
      </c>
      <c r="J45" s="13">
        <v>99.3</v>
      </c>
      <c r="K45" s="13">
        <v>85.4</v>
      </c>
      <c r="L45" s="13">
        <v>13.7</v>
      </c>
      <c r="M45" s="13">
        <v>14.7</v>
      </c>
      <c r="N45" s="13">
        <v>12.9</v>
      </c>
      <c r="O45" s="13">
        <v>28.5</v>
      </c>
      <c r="P45" s="13">
        <v>4</v>
      </c>
      <c r="Q45" s="15">
        <v>0.4166666666666667</v>
      </c>
      <c r="R45" s="13">
        <v>0</v>
      </c>
      <c r="S45" s="16">
        <v>1.16</v>
      </c>
      <c r="T45" s="13">
        <v>1.3</v>
      </c>
      <c r="U45" s="13">
        <v>2.8</v>
      </c>
      <c r="V45" s="13">
        <v>10.1</v>
      </c>
      <c r="W45" s="15">
        <v>0.5645833333333333</v>
      </c>
      <c r="X45" s="17" t="s">
        <v>123</v>
      </c>
    </row>
    <row r="46" spans="2:24" ht="13.5">
      <c r="B46" s="18"/>
      <c r="C46" s="19">
        <v>27</v>
      </c>
      <c r="D46" s="20">
        <v>13.9</v>
      </c>
      <c r="E46" s="20">
        <v>16.2</v>
      </c>
      <c r="F46" s="14">
        <v>0.011111111111111112</v>
      </c>
      <c r="G46" s="20">
        <v>7.7</v>
      </c>
      <c r="H46" s="35" t="s">
        <v>77</v>
      </c>
      <c r="I46" s="20">
        <v>77.6</v>
      </c>
      <c r="J46" s="20">
        <v>99.7</v>
      </c>
      <c r="K46" s="20">
        <v>52.1</v>
      </c>
      <c r="L46" s="20">
        <v>14.4</v>
      </c>
      <c r="M46" s="20">
        <v>15.8</v>
      </c>
      <c r="N46" s="20">
        <v>12.7</v>
      </c>
      <c r="O46" s="20">
        <v>0</v>
      </c>
      <c r="P46" s="20"/>
      <c r="Q46" s="15"/>
      <c r="R46" s="20">
        <v>2.5</v>
      </c>
      <c r="S46" s="21">
        <v>10.31</v>
      </c>
      <c r="T46" s="20">
        <v>1.6</v>
      </c>
      <c r="U46" s="20">
        <v>5.2</v>
      </c>
      <c r="V46" s="20">
        <v>15</v>
      </c>
      <c r="W46" s="15">
        <v>0.6055555555555555</v>
      </c>
      <c r="X46" s="22" t="s">
        <v>124</v>
      </c>
    </row>
    <row r="47" spans="2:24" ht="13.5">
      <c r="B47" s="18"/>
      <c r="C47" s="19">
        <v>28</v>
      </c>
      <c r="D47" s="20">
        <v>12.5</v>
      </c>
      <c r="E47" s="20">
        <v>21</v>
      </c>
      <c r="F47" s="14">
        <v>0.6437499999999999</v>
      </c>
      <c r="G47" s="20">
        <v>3.9</v>
      </c>
      <c r="H47" s="15">
        <v>0.21805555555555556</v>
      </c>
      <c r="I47" s="20">
        <v>69.5</v>
      </c>
      <c r="J47" s="20">
        <v>95.6</v>
      </c>
      <c r="K47" s="20">
        <v>30.7</v>
      </c>
      <c r="L47" s="20">
        <v>13.8</v>
      </c>
      <c r="M47" s="20">
        <v>17.5</v>
      </c>
      <c r="N47" s="20">
        <v>10.6</v>
      </c>
      <c r="O47" s="20">
        <v>0</v>
      </c>
      <c r="P47" s="20"/>
      <c r="Q47" s="15"/>
      <c r="R47" s="20">
        <v>10.4</v>
      </c>
      <c r="S47" s="21">
        <v>24.02</v>
      </c>
      <c r="T47" s="20">
        <v>1.4</v>
      </c>
      <c r="U47" s="20">
        <v>4.3</v>
      </c>
      <c r="V47" s="20">
        <v>8</v>
      </c>
      <c r="W47" s="15">
        <v>0.6965277777777777</v>
      </c>
      <c r="X47" s="22" t="s">
        <v>125</v>
      </c>
    </row>
    <row r="48" spans="2:24" ht="13.5">
      <c r="B48" s="18"/>
      <c r="C48" s="19">
        <v>29</v>
      </c>
      <c r="D48" s="20">
        <v>15.5</v>
      </c>
      <c r="E48" s="20">
        <v>20</v>
      </c>
      <c r="F48" s="14">
        <v>0.5187499999999999</v>
      </c>
      <c r="G48" s="20">
        <v>11</v>
      </c>
      <c r="H48" s="15">
        <v>0.09236111111111112</v>
      </c>
      <c r="I48" s="20">
        <v>74.8</v>
      </c>
      <c r="J48" s="20">
        <v>90.1</v>
      </c>
      <c r="K48" s="20">
        <v>54.7</v>
      </c>
      <c r="L48" s="20">
        <v>14.7</v>
      </c>
      <c r="M48" s="20">
        <v>16.7</v>
      </c>
      <c r="N48" s="20">
        <v>13</v>
      </c>
      <c r="O48" s="20">
        <v>4.5</v>
      </c>
      <c r="P48" s="20">
        <v>1.5</v>
      </c>
      <c r="Q48" s="15">
        <v>0.9583333333333334</v>
      </c>
      <c r="R48" s="20">
        <v>2.1</v>
      </c>
      <c r="S48" s="21">
        <v>11.52</v>
      </c>
      <c r="T48" s="20">
        <v>1.5</v>
      </c>
      <c r="U48" s="20">
        <v>3.3</v>
      </c>
      <c r="V48" s="20">
        <v>10.1</v>
      </c>
      <c r="W48" s="15">
        <v>0.8847222222222223</v>
      </c>
      <c r="X48" s="22" t="s">
        <v>126</v>
      </c>
    </row>
    <row r="49" spans="2:24" ht="13.5">
      <c r="B49" s="18"/>
      <c r="C49" s="19">
        <v>30</v>
      </c>
      <c r="D49" s="20">
        <v>16.4</v>
      </c>
      <c r="E49" s="20">
        <v>19.5</v>
      </c>
      <c r="F49" s="14">
        <v>0.4041666666666666</v>
      </c>
      <c r="G49" s="20">
        <v>12.8</v>
      </c>
      <c r="H49" s="15">
        <v>0.9951388888888889</v>
      </c>
      <c r="I49" s="20">
        <v>81.2</v>
      </c>
      <c r="J49" s="20">
        <v>97.1</v>
      </c>
      <c r="K49" s="20">
        <v>61.2</v>
      </c>
      <c r="L49" s="20">
        <v>15.9</v>
      </c>
      <c r="M49" s="20">
        <v>17.2</v>
      </c>
      <c r="N49" s="20">
        <v>14.6</v>
      </c>
      <c r="O49" s="20">
        <v>95.5</v>
      </c>
      <c r="P49" s="20">
        <v>27.5</v>
      </c>
      <c r="Q49" s="15">
        <v>0.3333333333333333</v>
      </c>
      <c r="R49" s="20">
        <v>0.3</v>
      </c>
      <c r="S49" s="21">
        <v>3.81</v>
      </c>
      <c r="T49" s="20">
        <v>2.8</v>
      </c>
      <c r="U49" s="20">
        <v>6.2</v>
      </c>
      <c r="V49" s="20">
        <v>18</v>
      </c>
      <c r="W49" s="15">
        <v>0.7534722222222222</v>
      </c>
      <c r="X49" s="22" t="s">
        <v>127</v>
      </c>
    </row>
    <row r="50" spans="2:24" ht="13.5">
      <c r="B50" s="18"/>
      <c r="C50" s="19">
        <v>31</v>
      </c>
      <c r="D50" s="20">
        <v>12.4</v>
      </c>
      <c r="E50" s="20">
        <v>16.2</v>
      </c>
      <c r="F50" s="14">
        <v>0.5750000000000001</v>
      </c>
      <c r="G50" s="20">
        <v>7.3</v>
      </c>
      <c r="H50" s="15">
        <v>0.9923611111111111</v>
      </c>
      <c r="I50" s="20">
        <v>53.7</v>
      </c>
      <c r="J50" s="20">
        <v>77.1</v>
      </c>
      <c r="K50" s="20">
        <v>37</v>
      </c>
      <c r="L50" s="20">
        <v>14.6</v>
      </c>
      <c r="M50" s="20">
        <v>16.9</v>
      </c>
      <c r="N50" s="20">
        <v>12.8</v>
      </c>
      <c r="O50" s="20">
        <v>0</v>
      </c>
      <c r="P50" s="20"/>
      <c r="Q50" s="15"/>
      <c r="R50" s="20">
        <v>6.4</v>
      </c>
      <c r="S50" s="21">
        <v>19.14</v>
      </c>
      <c r="T50" s="20">
        <v>2.1</v>
      </c>
      <c r="U50" s="20">
        <v>4.9</v>
      </c>
      <c r="V50" s="20">
        <v>14.3</v>
      </c>
      <c r="W50" s="15">
        <v>0.08333333333333333</v>
      </c>
      <c r="X50" s="22" t="s">
        <v>129</v>
      </c>
    </row>
    <row r="51" spans="2:24" ht="13.5">
      <c r="B51" s="40" t="s">
        <v>30</v>
      </c>
      <c r="C51" s="23" t="s">
        <v>23</v>
      </c>
      <c r="D51" s="13">
        <f>SUM(D45:D50)</f>
        <v>86.1</v>
      </c>
      <c r="E51" s="13">
        <f>SUM(E45:E50)</f>
        <v>110.9</v>
      </c>
      <c r="F51" s="24"/>
      <c r="G51" s="13">
        <f>SUM(G45:G50)</f>
        <v>55</v>
      </c>
      <c r="H51" s="25"/>
      <c r="I51" s="13">
        <f aca="true" t="shared" si="14" ref="I51:P51">SUM(I45:I50)</f>
        <v>451.29999999999995</v>
      </c>
      <c r="J51" s="13">
        <f t="shared" si="14"/>
        <v>558.9000000000001</v>
      </c>
      <c r="K51" s="13">
        <f t="shared" si="14"/>
        <v>321.09999999999997</v>
      </c>
      <c r="L51" s="13">
        <f t="shared" si="14"/>
        <v>87.10000000000001</v>
      </c>
      <c r="M51" s="13">
        <f t="shared" si="14"/>
        <v>98.80000000000001</v>
      </c>
      <c r="N51" s="13">
        <f t="shared" si="14"/>
        <v>76.60000000000001</v>
      </c>
      <c r="O51" s="13">
        <f t="shared" si="14"/>
        <v>128.5</v>
      </c>
      <c r="P51" s="13">
        <f t="shared" si="14"/>
        <v>33</v>
      </c>
      <c r="Q51" s="25"/>
      <c r="R51" s="13">
        <f>SUM(R45:R50)</f>
        <v>21.700000000000003</v>
      </c>
      <c r="S51" s="16">
        <f>SUM(S45:S50)</f>
        <v>69.96000000000001</v>
      </c>
      <c r="T51" s="13">
        <f>SUM(T45:T50)</f>
        <v>10.700000000000001</v>
      </c>
      <c r="U51" s="13">
        <f>SUM(U45:U50)</f>
        <v>26.700000000000003</v>
      </c>
      <c r="V51" s="13">
        <f>SUM(V45:V50)</f>
        <v>75.5</v>
      </c>
      <c r="W51" s="25"/>
      <c r="X51" s="17"/>
    </row>
    <row r="52" spans="2:24" ht="13.5">
      <c r="B52" s="41"/>
      <c r="C52" s="26" t="s">
        <v>3</v>
      </c>
      <c r="D52" s="27">
        <f>AVERAGE(D45:D50)</f>
        <v>14.35</v>
      </c>
      <c r="E52" s="27">
        <f>AVERAGE(E45:E50)</f>
        <v>18.483333333333334</v>
      </c>
      <c r="F52" s="28"/>
      <c r="G52" s="27">
        <f>AVERAGE(G45:G50)</f>
        <v>9.166666666666666</v>
      </c>
      <c r="H52" s="29"/>
      <c r="I52" s="27">
        <f aca="true" t="shared" si="15" ref="I52:N52">AVERAGE(I45:I50)</f>
        <v>75.21666666666665</v>
      </c>
      <c r="J52" s="27">
        <f t="shared" si="15"/>
        <v>93.15000000000002</v>
      </c>
      <c r="K52" s="27">
        <f t="shared" si="15"/>
        <v>53.51666666666666</v>
      </c>
      <c r="L52" s="27">
        <f t="shared" si="15"/>
        <v>14.516666666666667</v>
      </c>
      <c r="M52" s="27">
        <f t="shared" si="15"/>
        <v>16.46666666666667</v>
      </c>
      <c r="N52" s="27">
        <f t="shared" si="15"/>
        <v>12.766666666666667</v>
      </c>
      <c r="O52" s="30"/>
      <c r="P52" s="30"/>
      <c r="Q52" s="29"/>
      <c r="R52" s="30"/>
      <c r="S52" s="31">
        <f>AVERAGE(S45:S50)</f>
        <v>11.660000000000002</v>
      </c>
      <c r="T52" s="27">
        <f>AVERAGE(T45:T50)</f>
        <v>1.7833333333333334</v>
      </c>
      <c r="U52" s="27">
        <f>AVERAGE(U45:U50)</f>
        <v>4.45</v>
      </c>
      <c r="V52" s="27">
        <f>AVERAGE(V45:V50)</f>
        <v>12.583333333333334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133.1</v>
      </c>
      <c r="E53" s="13">
        <f>SUM(E38:E42,E45:E50)</f>
        <v>188.7</v>
      </c>
      <c r="F53" s="24"/>
      <c r="G53" s="13">
        <f>SUM(G38:G42,G45:G50)</f>
        <v>75.4</v>
      </c>
      <c r="H53" s="25"/>
      <c r="I53" s="13">
        <f aca="true" t="shared" si="16" ref="I53:P53">SUM(I38:I42,I45:I50)</f>
        <v>770.7</v>
      </c>
      <c r="J53" s="13">
        <f t="shared" si="16"/>
        <v>1001.4000000000001</v>
      </c>
      <c r="K53" s="13">
        <f t="shared" si="16"/>
        <v>484.59999999999997</v>
      </c>
      <c r="L53" s="13">
        <f t="shared" si="16"/>
        <v>145.7</v>
      </c>
      <c r="M53" s="13">
        <f t="shared" si="16"/>
        <v>171.49999999999997</v>
      </c>
      <c r="N53" s="13">
        <f t="shared" si="16"/>
        <v>124.19999999999999</v>
      </c>
      <c r="O53" s="13">
        <f t="shared" si="16"/>
        <v>130.5</v>
      </c>
      <c r="P53" s="13">
        <f t="shared" si="16"/>
        <v>34.5</v>
      </c>
      <c r="Q53" s="25"/>
      <c r="R53" s="13">
        <f>SUM(R38:R42,R45:R50)</f>
        <v>56.49999999999999</v>
      </c>
      <c r="S53" s="16">
        <f>SUM(S38:S42,S45:S50)</f>
        <v>163.42000000000002</v>
      </c>
      <c r="T53" s="13">
        <f>SUM(T38:T42,T45:T50)</f>
        <v>20.900000000000002</v>
      </c>
      <c r="U53" s="13">
        <f>SUM(U38:U42,U45:U50)</f>
        <v>51.3</v>
      </c>
      <c r="V53" s="13">
        <f>SUM(V38:V42,V45:V50)</f>
        <v>124.7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12.1</v>
      </c>
      <c r="E54" s="27">
        <f>AVERAGE(E38:E42,E45:E50)</f>
        <v>17.154545454545453</v>
      </c>
      <c r="F54" s="28"/>
      <c r="G54" s="27">
        <f>AVERAGE(G38:G42,G45:G50)</f>
        <v>6.854545454545455</v>
      </c>
      <c r="H54" s="29"/>
      <c r="I54" s="27">
        <f aca="true" t="shared" si="17" ref="I54:N54">AVERAGE(I38:I42,I45:I50)</f>
        <v>70.06363636363636</v>
      </c>
      <c r="J54" s="27">
        <f t="shared" si="17"/>
        <v>91.03636363636365</v>
      </c>
      <c r="K54" s="27">
        <f t="shared" si="17"/>
        <v>44.054545454545455</v>
      </c>
      <c r="L54" s="27">
        <f t="shared" si="17"/>
        <v>13.245454545454544</v>
      </c>
      <c r="M54" s="27">
        <f t="shared" si="17"/>
        <v>15.590909090909088</v>
      </c>
      <c r="N54" s="27">
        <f t="shared" si="17"/>
        <v>11.29090909090909</v>
      </c>
      <c r="O54" s="30"/>
      <c r="P54" s="30"/>
      <c r="Q54" s="29"/>
      <c r="R54" s="30"/>
      <c r="S54" s="31">
        <f>AVERAGE(S38:S42,S45:S50)</f>
        <v>14.856363636363637</v>
      </c>
      <c r="T54" s="27">
        <f>AVERAGE(T38:T42,T45:T50)</f>
        <v>1.9000000000000001</v>
      </c>
      <c r="U54" s="27">
        <f>AVERAGE(U38:U42,U45:U50)</f>
        <v>4.663636363636363</v>
      </c>
      <c r="V54" s="27">
        <f>AVERAGE(V38:V42,V45:V50)</f>
        <v>11.336363636363636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291.1</v>
      </c>
      <c r="E55" s="13">
        <f>SUM(E6:E10,E13:E17,E22:E26,E29:E33,E38:E42,E45:E50)</f>
        <v>438.79999999999995</v>
      </c>
      <c r="F55" s="24"/>
      <c r="G55" s="13">
        <f>SUM(G6:G10,G13:G17,G22:G26,G29:G33,G38:G42,G45:G50)</f>
        <v>132.6</v>
      </c>
      <c r="H55" s="25"/>
      <c r="I55" s="13">
        <f aca="true" t="shared" si="18" ref="I55:O55">SUM(I6:I10,I13:I17,I22:I26,I29:I33,I38:I42,I45:I50)</f>
        <v>2183.8999999999996</v>
      </c>
      <c r="J55" s="13">
        <f t="shared" si="18"/>
        <v>2835.2999999999997</v>
      </c>
      <c r="K55" s="13">
        <f t="shared" si="18"/>
        <v>1432.9</v>
      </c>
      <c r="L55" s="13">
        <f t="shared" si="18"/>
        <v>344.69999999999993</v>
      </c>
      <c r="M55" s="13">
        <f t="shared" si="18"/>
        <v>413.9</v>
      </c>
      <c r="N55" s="13">
        <f t="shared" si="18"/>
        <v>286.1</v>
      </c>
      <c r="O55" s="13">
        <f t="shared" si="18"/>
        <v>254</v>
      </c>
      <c r="P55" s="13"/>
      <c r="Q55" s="25"/>
      <c r="R55" s="13">
        <f>SUM(R6:R10,R13:R17,R22:R26,R29:R33,R38:R42,R45:R50)</f>
        <v>162.3</v>
      </c>
      <c r="S55" s="16">
        <f>SUM(S6:S10,S13:S17,S22:S26,S29:S33,S38:S42,S45:S50)</f>
        <v>435.28999999999996</v>
      </c>
      <c r="T55" s="13">
        <f>SUM(T6:T10,T13:T17,T22:T26,T29:T33,T38:T42,T45:T50)</f>
        <v>53.39999999999999</v>
      </c>
      <c r="U55" s="13">
        <f>SUM(U6:U10,U13:U17,U22:U26,U29:U33,U38:U42,U45:U50)</f>
        <v>138.6</v>
      </c>
      <c r="V55" s="13">
        <f>SUM(V6:V10,V13:V17,V22:V26,V29:V33,V38:V42,V45:V50)</f>
        <v>328.7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9.390322580645162</v>
      </c>
      <c r="E56" s="27">
        <f>AVERAGE(E6:E10,E13:E17,E22:E26,E29:E33,E38:E42,E45:E50)</f>
        <v>14.154838709677417</v>
      </c>
      <c r="F56" s="28"/>
      <c r="G56" s="27">
        <f>AVERAGE(G6:G10,G13:G17,G22:G26,G29:G33,G38:G42,G45:G50)</f>
        <v>4.27741935483871</v>
      </c>
      <c r="H56" s="29"/>
      <c r="I56" s="27">
        <f aca="true" t="shared" si="19" ref="I56:N56">AVERAGE(I6:I10,I13:I17,I22:I26,I29:I33,I38:I42,I45:I50)</f>
        <v>70.44838709677418</v>
      </c>
      <c r="J56" s="27">
        <f t="shared" si="19"/>
        <v>91.46129032258064</v>
      </c>
      <c r="K56" s="27">
        <f t="shared" si="19"/>
        <v>46.222580645161294</v>
      </c>
      <c r="L56" s="27">
        <f t="shared" si="19"/>
        <v>11.119354838709675</v>
      </c>
      <c r="M56" s="27">
        <f t="shared" si="19"/>
        <v>13.351612903225806</v>
      </c>
      <c r="N56" s="27">
        <f t="shared" si="19"/>
        <v>9.229032258064517</v>
      </c>
      <c r="O56" s="30"/>
      <c r="P56" s="30"/>
      <c r="Q56" s="29"/>
      <c r="R56" s="30"/>
      <c r="S56" s="31">
        <f>AVERAGE(S6:S10,S13:S17,S22:S26,S29:S33,S38:S42,S45:S50)</f>
        <v>14.041612903225806</v>
      </c>
      <c r="T56" s="27">
        <f>AVERAGE(T6:T10,T13:T17,T22:T26,T29:T33,T38:T42,T45:T50)</f>
        <v>1.72258064516129</v>
      </c>
      <c r="U56" s="27">
        <f>AVERAGE(U6:U10,U13:U17,U22:U26,U29:U33,U38:U42,U45:U50)</f>
        <v>4.470967741935484</v>
      </c>
      <c r="V56" s="27">
        <f>AVERAGE(V6:V10,V13:V17,V22:V26,V29:V33,V38:V42,V45:V50)</f>
        <v>10.603225806451613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937007874015748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H39" sqref="H39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37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10.9</v>
      </c>
      <c r="E6" s="13">
        <v>18.4</v>
      </c>
      <c r="F6" s="14">
        <v>0.6326388888888889</v>
      </c>
      <c r="G6" s="13">
        <v>4.9</v>
      </c>
      <c r="H6" s="15">
        <v>0.24583333333333335</v>
      </c>
      <c r="I6" s="13">
        <v>63.1</v>
      </c>
      <c r="J6" s="13">
        <v>87.6</v>
      </c>
      <c r="K6" s="13">
        <v>35.1</v>
      </c>
      <c r="L6" s="13">
        <v>13.8</v>
      </c>
      <c r="M6" s="13">
        <v>17</v>
      </c>
      <c r="N6" s="13">
        <v>11.2</v>
      </c>
      <c r="O6" s="13">
        <v>0</v>
      </c>
      <c r="P6" s="13"/>
      <c r="Q6" s="15"/>
      <c r="R6" s="13">
        <v>10.5</v>
      </c>
      <c r="S6" s="16">
        <v>19.76</v>
      </c>
      <c r="T6" s="13">
        <v>1.3</v>
      </c>
      <c r="U6" s="13">
        <v>3.8</v>
      </c>
      <c r="V6" s="13">
        <v>6.5</v>
      </c>
      <c r="W6" s="15">
        <v>0.3965277777777778</v>
      </c>
      <c r="X6" s="17" t="s">
        <v>130</v>
      </c>
    </row>
    <row r="7" spans="2:24" ht="13.5">
      <c r="B7" s="18"/>
      <c r="C7" s="19">
        <v>2</v>
      </c>
      <c r="D7" s="20">
        <v>12.5</v>
      </c>
      <c r="E7" s="20">
        <v>18.5</v>
      </c>
      <c r="F7" s="14">
        <v>0.5923611111111111</v>
      </c>
      <c r="G7" s="20">
        <v>7</v>
      </c>
      <c r="H7" s="15">
        <v>0.18958333333333333</v>
      </c>
      <c r="I7" s="20">
        <v>72.6</v>
      </c>
      <c r="J7" s="20">
        <v>92.3</v>
      </c>
      <c r="K7" s="20">
        <v>45.1</v>
      </c>
      <c r="L7" s="20">
        <v>14.2</v>
      </c>
      <c r="M7" s="20">
        <v>16.7</v>
      </c>
      <c r="N7" s="20">
        <v>11.9</v>
      </c>
      <c r="O7" s="20">
        <v>0</v>
      </c>
      <c r="P7" s="20"/>
      <c r="Q7" s="15"/>
      <c r="R7" s="20">
        <v>5.9</v>
      </c>
      <c r="S7" s="21">
        <v>15.04</v>
      </c>
      <c r="T7" s="20">
        <v>1.2</v>
      </c>
      <c r="U7" s="20">
        <v>3.2</v>
      </c>
      <c r="V7" s="20">
        <v>6.6</v>
      </c>
      <c r="W7" s="15">
        <v>0.5458333333333333</v>
      </c>
      <c r="X7" s="22" t="s">
        <v>131</v>
      </c>
    </row>
    <row r="8" spans="2:24" ht="13.5">
      <c r="B8" s="18"/>
      <c r="C8" s="19">
        <v>3</v>
      </c>
      <c r="D8" s="20">
        <v>14.3</v>
      </c>
      <c r="E8" s="20">
        <v>20</v>
      </c>
      <c r="F8" s="14">
        <v>0.4291666666666667</v>
      </c>
      <c r="G8" s="20">
        <v>8</v>
      </c>
      <c r="H8" s="15">
        <v>0.225</v>
      </c>
      <c r="I8" s="20">
        <v>77.9</v>
      </c>
      <c r="J8" s="20">
        <v>97.3</v>
      </c>
      <c r="K8" s="20">
        <v>52.6</v>
      </c>
      <c r="L8" s="20">
        <v>15.3</v>
      </c>
      <c r="M8" s="20">
        <v>18.3</v>
      </c>
      <c r="N8" s="20">
        <v>12.4</v>
      </c>
      <c r="O8" s="20">
        <v>8</v>
      </c>
      <c r="P8" s="20">
        <v>6</v>
      </c>
      <c r="Q8" s="15">
        <v>0.9583333333333334</v>
      </c>
      <c r="R8" s="20">
        <v>7.7</v>
      </c>
      <c r="S8" s="21">
        <v>21.1</v>
      </c>
      <c r="T8" s="20">
        <v>1.5</v>
      </c>
      <c r="U8" s="20">
        <v>3.7</v>
      </c>
      <c r="V8" s="20">
        <v>6.5</v>
      </c>
      <c r="W8" s="15">
        <v>0.5513888888888888</v>
      </c>
      <c r="X8" s="22" t="s">
        <v>132</v>
      </c>
    </row>
    <row r="9" spans="2:24" ht="13.5">
      <c r="B9" s="18"/>
      <c r="C9" s="19">
        <v>4</v>
      </c>
      <c r="D9" s="20">
        <v>11.1</v>
      </c>
      <c r="E9" s="20">
        <v>14.4</v>
      </c>
      <c r="F9" s="14">
        <v>0.4138888888888889</v>
      </c>
      <c r="G9" s="20">
        <v>6.7</v>
      </c>
      <c r="H9" s="15">
        <v>0.9951388888888889</v>
      </c>
      <c r="I9" s="20">
        <v>75</v>
      </c>
      <c r="J9" s="20">
        <v>98.5</v>
      </c>
      <c r="K9" s="20">
        <v>49.6</v>
      </c>
      <c r="L9" s="20">
        <v>14.8</v>
      </c>
      <c r="M9" s="20">
        <v>15.8</v>
      </c>
      <c r="N9" s="20">
        <v>12.9</v>
      </c>
      <c r="O9" s="20">
        <v>8</v>
      </c>
      <c r="P9" s="20">
        <v>3</v>
      </c>
      <c r="Q9" s="15">
        <v>0.125</v>
      </c>
      <c r="R9" s="20">
        <v>2.5</v>
      </c>
      <c r="S9" s="21">
        <v>10.31</v>
      </c>
      <c r="T9" s="20">
        <v>2.5</v>
      </c>
      <c r="U9" s="20">
        <v>7.3</v>
      </c>
      <c r="V9" s="20">
        <v>16.8</v>
      </c>
      <c r="W9" s="15">
        <v>0.6652777777777777</v>
      </c>
      <c r="X9" s="22" t="s">
        <v>133</v>
      </c>
    </row>
    <row r="10" spans="2:24" ht="13.5">
      <c r="B10" s="18"/>
      <c r="C10" s="19">
        <v>5</v>
      </c>
      <c r="D10" s="20">
        <v>7.6</v>
      </c>
      <c r="E10" s="20">
        <v>12.9</v>
      </c>
      <c r="F10" s="14">
        <v>0.6229166666666667</v>
      </c>
      <c r="G10" s="20">
        <v>2.1</v>
      </c>
      <c r="H10" s="15">
        <v>0.2611111111111111</v>
      </c>
      <c r="I10" s="20">
        <v>69.1</v>
      </c>
      <c r="J10" s="20">
        <v>95.6</v>
      </c>
      <c r="K10" s="20">
        <v>44.4</v>
      </c>
      <c r="L10" s="20">
        <v>13.2</v>
      </c>
      <c r="M10" s="20">
        <v>16</v>
      </c>
      <c r="N10" s="20">
        <v>10.7</v>
      </c>
      <c r="O10" s="20">
        <v>12</v>
      </c>
      <c r="P10" s="20">
        <v>3.5</v>
      </c>
      <c r="Q10" s="15">
        <v>0.875</v>
      </c>
      <c r="R10" s="20">
        <v>6.2</v>
      </c>
      <c r="S10" s="21">
        <v>18.63</v>
      </c>
      <c r="T10" s="20">
        <v>1.5</v>
      </c>
      <c r="U10" s="20">
        <v>3.9</v>
      </c>
      <c r="V10" s="20">
        <v>9</v>
      </c>
      <c r="W10" s="15">
        <v>0.06319444444444444</v>
      </c>
      <c r="X10" s="22" t="s">
        <v>134</v>
      </c>
    </row>
    <row r="11" spans="2:24" ht="13.5">
      <c r="B11" s="40" t="s">
        <v>22</v>
      </c>
      <c r="C11" s="23" t="s">
        <v>23</v>
      </c>
      <c r="D11" s="13">
        <f>SUM(D6:D10)</f>
        <v>56.400000000000006</v>
      </c>
      <c r="E11" s="13">
        <f>SUM(E6:E10)</f>
        <v>84.2</v>
      </c>
      <c r="F11" s="24"/>
      <c r="G11" s="13">
        <f>SUM(G6:G10)</f>
        <v>28.7</v>
      </c>
      <c r="H11" s="25"/>
      <c r="I11" s="13">
        <f aca="true" t="shared" si="0" ref="I11:P11">SUM(I6:I10)</f>
        <v>357.70000000000005</v>
      </c>
      <c r="J11" s="13">
        <f t="shared" si="0"/>
        <v>471.29999999999995</v>
      </c>
      <c r="K11" s="13">
        <f t="shared" si="0"/>
        <v>226.8</v>
      </c>
      <c r="L11" s="13">
        <f t="shared" si="0"/>
        <v>71.3</v>
      </c>
      <c r="M11" s="13">
        <f t="shared" si="0"/>
        <v>83.8</v>
      </c>
      <c r="N11" s="13">
        <f t="shared" si="0"/>
        <v>59.099999999999994</v>
      </c>
      <c r="O11" s="13">
        <f t="shared" si="0"/>
        <v>28</v>
      </c>
      <c r="P11" s="13">
        <f t="shared" si="0"/>
        <v>12.5</v>
      </c>
      <c r="Q11" s="25"/>
      <c r="R11" s="13">
        <f>SUM(R6:R10)</f>
        <v>32.8</v>
      </c>
      <c r="S11" s="16">
        <f>SUM(S6:S10)</f>
        <v>84.83999999999999</v>
      </c>
      <c r="T11" s="13">
        <f>SUM(T6:T10)</f>
        <v>8</v>
      </c>
      <c r="U11" s="13">
        <f>SUM(U6:U10)</f>
        <v>21.9</v>
      </c>
      <c r="V11" s="13">
        <f>SUM(V6:V10)</f>
        <v>45.400000000000006</v>
      </c>
      <c r="W11" s="25"/>
      <c r="X11" s="17"/>
    </row>
    <row r="12" spans="2:24" ht="13.5">
      <c r="B12" s="41"/>
      <c r="C12" s="26" t="s">
        <v>3</v>
      </c>
      <c r="D12" s="27">
        <f>AVERAGE(D6:D10)</f>
        <v>11.280000000000001</v>
      </c>
      <c r="E12" s="27">
        <f>AVERAGE(E6:E10)</f>
        <v>16.84</v>
      </c>
      <c r="F12" s="28"/>
      <c r="G12" s="27">
        <f>AVERAGE(G6:G10)</f>
        <v>5.74</v>
      </c>
      <c r="H12" s="29"/>
      <c r="I12" s="27">
        <f aca="true" t="shared" si="1" ref="I12:N12">AVERAGE(I6:I10)</f>
        <v>71.54</v>
      </c>
      <c r="J12" s="27">
        <f t="shared" si="1"/>
        <v>94.25999999999999</v>
      </c>
      <c r="K12" s="27">
        <f t="shared" si="1"/>
        <v>45.36</v>
      </c>
      <c r="L12" s="27">
        <f t="shared" si="1"/>
        <v>14.26</v>
      </c>
      <c r="M12" s="27">
        <f t="shared" si="1"/>
        <v>16.759999999999998</v>
      </c>
      <c r="N12" s="27">
        <f t="shared" si="1"/>
        <v>11.819999999999999</v>
      </c>
      <c r="O12" s="30"/>
      <c r="P12" s="30"/>
      <c r="Q12" s="29"/>
      <c r="R12" s="30"/>
      <c r="S12" s="31">
        <f>AVERAGE(S6:S10)</f>
        <v>16.967999999999996</v>
      </c>
      <c r="T12" s="27">
        <f>AVERAGE(T6:T10)</f>
        <v>1.6</v>
      </c>
      <c r="U12" s="27">
        <f>AVERAGE(U6:U10)</f>
        <v>4.38</v>
      </c>
      <c r="V12" s="27">
        <f>AVERAGE(V6:V10)</f>
        <v>9.080000000000002</v>
      </c>
      <c r="W12" s="29"/>
      <c r="X12" s="32"/>
    </row>
    <row r="13" spans="2:24" ht="13.5">
      <c r="B13" s="18"/>
      <c r="C13" s="19">
        <v>6</v>
      </c>
      <c r="D13" s="13">
        <v>6.6</v>
      </c>
      <c r="E13" s="13">
        <v>11.2</v>
      </c>
      <c r="F13" s="14">
        <v>0.6451388888888888</v>
      </c>
      <c r="G13" s="13">
        <v>1.8</v>
      </c>
      <c r="H13" s="35" t="s">
        <v>77</v>
      </c>
      <c r="I13" s="13">
        <v>76</v>
      </c>
      <c r="J13" s="13">
        <v>97.1</v>
      </c>
      <c r="K13" s="13">
        <v>45.2</v>
      </c>
      <c r="L13" s="13">
        <v>12.1</v>
      </c>
      <c r="M13" s="13">
        <v>14.3</v>
      </c>
      <c r="N13" s="13">
        <v>10.9</v>
      </c>
      <c r="O13" s="13">
        <v>0.5</v>
      </c>
      <c r="P13" s="13">
        <v>0.5</v>
      </c>
      <c r="Q13" s="15">
        <v>0.375</v>
      </c>
      <c r="R13" s="13">
        <v>4.7</v>
      </c>
      <c r="S13" s="16">
        <v>13.63</v>
      </c>
      <c r="T13" s="13">
        <v>2</v>
      </c>
      <c r="U13" s="13">
        <v>6</v>
      </c>
      <c r="V13" s="13">
        <v>13.7</v>
      </c>
      <c r="W13" s="15">
        <v>0.545138888888889</v>
      </c>
      <c r="X13" s="17" t="s">
        <v>133</v>
      </c>
    </row>
    <row r="14" spans="2:24" ht="13.5">
      <c r="B14" s="18"/>
      <c r="C14" s="19">
        <v>7</v>
      </c>
      <c r="D14" s="20">
        <v>7.9</v>
      </c>
      <c r="E14" s="20">
        <v>14.9</v>
      </c>
      <c r="F14" s="14">
        <v>0.5604166666666667</v>
      </c>
      <c r="G14" s="20">
        <v>0.4</v>
      </c>
      <c r="H14" s="15">
        <v>0.18680555555555556</v>
      </c>
      <c r="I14" s="20">
        <v>65.4</v>
      </c>
      <c r="J14" s="20">
        <v>92.5</v>
      </c>
      <c r="K14" s="20">
        <v>23.7</v>
      </c>
      <c r="L14" s="20">
        <v>12.3</v>
      </c>
      <c r="M14" s="20">
        <v>15.4</v>
      </c>
      <c r="N14" s="20">
        <v>9.3</v>
      </c>
      <c r="O14" s="20">
        <v>0</v>
      </c>
      <c r="P14" s="20"/>
      <c r="Q14" s="15"/>
      <c r="R14" s="20">
        <v>7</v>
      </c>
      <c r="S14" s="21">
        <v>20.47</v>
      </c>
      <c r="T14" s="20">
        <v>1.6</v>
      </c>
      <c r="U14" s="20">
        <v>3.9</v>
      </c>
      <c r="V14" s="20">
        <v>6.2</v>
      </c>
      <c r="W14" s="15">
        <v>0.5868055555555556</v>
      </c>
      <c r="X14" s="22" t="s">
        <v>133</v>
      </c>
    </row>
    <row r="15" spans="2:24" ht="13.5">
      <c r="B15" s="18"/>
      <c r="C15" s="19">
        <v>8</v>
      </c>
      <c r="D15" s="20">
        <v>12.7</v>
      </c>
      <c r="E15" s="20">
        <v>21</v>
      </c>
      <c r="F15" s="14">
        <v>0.6222222222222222</v>
      </c>
      <c r="G15" s="20">
        <v>5.1</v>
      </c>
      <c r="H15" s="15">
        <v>0.23750000000000002</v>
      </c>
      <c r="I15" s="20">
        <v>57.8</v>
      </c>
      <c r="J15" s="20">
        <v>85.2</v>
      </c>
      <c r="K15" s="20">
        <v>24.5</v>
      </c>
      <c r="L15" s="20">
        <v>13.8</v>
      </c>
      <c r="M15" s="20">
        <v>17.8</v>
      </c>
      <c r="N15" s="20">
        <v>10.5</v>
      </c>
      <c r="O15" s="20">
        <v>0</v>
      </c>
      <c r="P15" s="20"/>
      <c r="Q15" s="15"/>
      <c r="R15" s="20">
        <v>10.4</v>
      </c>
      <c r="S15" s="21">
        <v>24.76</v>
      </c>
      <c r="T15" s="20">
        <v>1.8</v>
      </c>
      <c r="U15" s="20">
        <v>4.1</v>
      </c>
      <c r="V15" s="20">
        <v>8</v>
      </c>
      <c r="W15" s="15">
        <v>0.55625</v>
      </c>
      <c r="X15" s="22" t="s">
        <v>135</v>
      </c>
    </row>
    <row r="16" spans="2:24" ht="13.5">
      <c r="B16" s="18"/>
      <c r="C16" s="19">
        <v>9</v>
      </c>
      <c r="D16" s="20">
        <v>13.9</v>
      </c>
      <c r="E16" s="20">
        <v>20.8</v>
      </c>
      <c r="F16" s="14">
        <v>0.6284722222222222</v>
      </c>
      <c r="G16" s="20">
        <v>6.9</v>
      </c>
      <c r="H16" s="15">
        <v>0.2354166666666667</v>
      </c>
      <c r="I16" s="20">
        <v>63.3</v>
      </c>
      <c r="J16" s="20">
        <v>85.1</v>
      </c>
      <c r="K16" s="20">
        <v>37.2</v>
      </c>
      <c r="L16" s="20">
        <v>15</v>
      </c>
      <c r="M16" s="20">
        <v>18.5</v>
      </c>
      <c r="N16" s="20">
        <v>12</v>
      </c>
      <c r="O16" s="20">
        <v>0</v>
      </c>
      <c r="P16" s="20"/>
      <c r="Q16" s="15"/>
      <c r="R16" s="20">
        <v>9.9</v>
      </c>
      <c r="S16" s="21">
        <v>23.47</v>
      </c>
      <c r="T16" s="20">
        <v>1.8</v>
      </c>
      <c r="U16" s="20">
        <v>4.5</v>
      </c>
      <c r="V16" s="20">
        <v>7.8</v>
      </c>
      <c r="W16" s="15">
        <v>0.6118055555555556</v>
      </c>
      <c r="X16" s="22" t="s">
        <v>136</v>
      </c>
    </row>
    <row r="17" spans="2:24" ht="13.5">
      <c r="B17" s="18"/>
      <c r="C17" s="19">
        <v>10</v>
      </c>
      <c r="D17" s="20">
        <v>14.9</v>
      </c>
      <c r="E17" s="20">
        <v>22</v>
      </c>
      <c r="F17" s="14">
        <v>0.6263888888888889</v>
      </c>
      <c r="G17" s="20">
        <v>8.9</v>
      </c>
      <c r="H17" s="15">
        <v>0.2388888888888889</v>
      </c>
      <c r="I17" s="20">
        <v>56.4</v>
      </c>
      <c r="J17" s="20">
        <v>85.6</v>
      </c>
      <c r="K17" s="20">
        <v>28.2</v>
      </c>
      <c r="L17" s="20">
        <v>15.9</v>
      </c>
      <c r="M17" s="20">
        <v>19.3</v>
      </c>
      <c r="N17" s="20">
        <v>13.1</v>
      </c>
      <c r="O17" s="20">
        <v>0</v>
      </c>
      <c r="P17" s="20"/>
      <c r="Q17" s="15"/>
      <c r="R17" s="20">
        <v>9.3</v>
      </c>
      <c r="S17" s="21">
        <v>23.15</v>
      </c>
      <c r="T17" s="20">
        <v>2</v>
      </c>
      <c r="U17" s="20">
        <v>5</v>
      </c>
      <c r="V17" s="20">
        <v>10.1</v>
      </c>
      <c r="W17" s="15">
        <v>0.5083333333333333</v>
      </c>
      <c r="X17" s="22" t="s">
        <v>137</v>
      </c>
    </row>
    <row r="18" spans="2:24" ht="13.5">
      <c r="B18" s="40" t="s">
        <v>24</v>
      </c>
      <c r="C18" s="23" t="s">
        <v>23</v>
      </c>
      <c r="D18" s="13">
        <f>SUM(D13:D17)</f>
        <v>56</v>
      </c>
      <c r="E18" s="13">
        <f>SUM(E13:E17)</f>
        <v>89.9</v>
      </c>
      <c r="F18" s="24"/>
      <c r="G18" s="13">
        <f>SUM(G13:G17)</f>
        <v>23.1</v>
      </c>
      <c r="H18" s="25"/>
      <c r="I18" s="13">
        <f aca="true" t="shared" si="2" ref="I18:P18">SUM(I13:I17)</f>
        <v>318.9</v>
      </c>
      <c r="J18" s="13">
        <f t="shared" si="2"/>
        <v>445.5</v>
      </c>
      <c r="K18" s="13">
        <f t="shared" si="2"/>
        <v>158.8</v>
      </c>
      <c r="L18" s="13">
        <f t="shared" si="2"/>
        <v>69.10000000000001</v>
      </c>
      <c r="M18" s="13">
        <f t="shared" si="2"/>
        <v>85.3</v>
      </c>
      <c r="N18" s="13">
        <f t="shared" si="2"/>
        <v>55.800000000000004</v>
      </c>
      <c r="O18" s="13">
        <f t="shared" si="2"/>
        <v>0.5</v>
      </c>
      <c r="P18" s="13">
        <f t="shared" si="2"/>
        <v>0.5</v>
      </c>
      <c r="Q18" s="25"/>
      <c r="R18" s="13">
        <f>SUM(R13:R17)</f>
        <v>41.3</v>
      </c>
      <c r="S18" s="16">
        <f>SUM(S13:S17)</f>
        <v>105.47999999999999</v>
      </c>
      <c r="T18" s="13">
        <f>SUM(T13:T17)</f>
        <v>9.2</v>
      </c>
      <c r="U18" s="13">
        <f>SUM(U13:U17)</f>
        <v>23.5</v>
      </c>
      <c r="V18" s="13">
        <f>SUM(V13:V17)</f>
        <v>45.8</v>
      </c>
      <c r="W18" s="25"/>
      <c r="X18" s="17"/>
    </row>
    <row r="19" spans="2:24" ht="13.5">
      <c r="B19" s="41"/>
      <c r="C19" s="26" t="s">
        <v>3</v>
      </c>
      <c r="D19" s="27">
        <f>AVERAGE(D13:D17)</f>
        <v>11.2</v>
      </c>
      <c r="E19" s="27">
        <f>AVERAGE(E13:E17)</f>
        <v>17.98</v>
      </c>
      <c r="F19" s="28"/>
      <c r="G19" s="27">
        <f>AVERAGE(G13:G17)</f>
        <v>4.62</v>
      </c>
      <c r="H19" s="29"/>
      <c r="I19" s="27">
        <f aca="true" t="shared" si="3" ref="I19:N19">AVERAGE(I13:I17)</f>
        <v>63.779999999999994</v>
      </c>
      <c r="J19" s="27">
        <f t="shared" si="3"/>
        <v>89.1</v>
      </c>
      <c r="K19" s="27">
        <f t="shared" si="3"/>
        <v>31.76</v>
      </c>
      <c r="L19" s="27">
        <f t="shared" si="3"/>
        <v>13.820000000000002</v>
      </c>
      <c r="M19" s="27">
        <f t="shared" si="3"/>
        <v>17.06</v>
      </c>
      <c r="N19" s="27">
        <f t="shared" si="3"/>
        <v>11.16</v>
      </c>
      <c r="O19" s="30"/>
      <c r="P19" s="30"/>
      <c r="Q19" s="29"/>
      <c r="R19" s="30"/>
      <c r="S19" s="31">
        <f>AVERAGE(S13:S17)</f>
        <v>21.095999999999997</v>
      </c>
      <c r="T19" s="27">
        <f>AVERAGE(T13:T17)</f>
        <v>1.8399999999999999</v>
      </c>
      <c r="U19" s="27">
        <f>AVERAGE(U13:U17)</f>
        <v>4.7</v>
      </c>
      <c r="V19" s="27">
        <f>AVERAGE(V13:V17)</f>
        <v>9.16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112.40000000000002</v>
      </c>
      <c r="E20" s="13">
        <f>SUM(E6:E10,E13:E17)</f>
        <v>174.10000000000002</v>
      </c>
      <c r="F20" s="24"/>
      <c r="G20" s="13">
        <f>SUM(G6:G10,G13:G17)</f>
        <v>51.8</v>
      </c>
      <c r="H20" s="25"/>
      <c r="I20" s="13">
        <f aca="true" t="shared" si="4" ref="I20:P20">SUM(I6:I10,I13:I17)</f>
        <v>676.5999999999999</v>
      </c>
      <c r="J20" s="13">
        <f t="shared" si="4"/>
        <v>916.8000000000001</v>
      </c>
      <c r="K20" s="13">
        <f t="shared" si="4"/>
        <v>385.59999999999997</v>
      </c>
      <c r="L20" s="13">
        <f t="shared" si="4"/>
        <v>140.39999999999998</v>
      </c>
      <c r="M20" s="13">
        <f t="shared" si="4"/>
        <v>169.10000000000002</v>
      </c>
      <c r="N20" s="13">
        <f t="shared" si="4"/>
        <v>114.89999999999999</v>
      </c>
      <c r="O20" s="13">
        <f t="shared" si="4"/>
        <v>28.5</v>
      </c>
      <c r="P20" s="13">
        <f t="shared" si="4"/>
        <v>13</v>
      </c>
      <c r="Q20" s="25"/>
      <c r="R20" s="13">
        <f>SUM(R6:R10,R13:R17)</f>
        <v>74.1</v>
      </c>
      <c r="S20" s="16">
        <f>SUM(S6:S10,S13:S17)</f>
        <v>190.32</v>
      </c>
      <c r="T20" s="13">
        <f>SUM(T6:T10,T13:T17)</f>
        <v>17.200000000000003</v>
      </c>
      <c r="U20" s="13">
        <f>SUM(U6:U10,U13:U17)</f>
        <v>45.4</v>
      </c>
      <c r="V20" s="13">
        <f>SUM(V6:V10,V13:V17)</f>
        <v>91.2</v>
      </c>
      <c r="W20" s="25"/>
      <c r="X20" s="17"/>
    </row>
    <row r="21" spans="2:24" ht="13.5">
      <c r="B21" s="41"/>
      <c r="C21" s="26" t="s">
        <v>3</v>
      </c>
      <c r="D21" s="27">
        <f>AVERAGE(D6:D10,D13:D17)</f>
        <v>11.240000000000002</v>
      </c>
      <c r="E21" s="27">
        <f>AVERAGE(E6:E10,E13:E17)</f>
        <v>17.410000000000004</v>
      </c>
      <c r="F21" s="28"/>
      <c r="G21" s="27">
        <f>AVERAGE(G6:G10,G13:G17)</f>
        <v>5.18</v>
      </c>
      <c r="H21" s="29"/>
      <c r="I21" s="27">
        <f aca="true" t="shared" si="5" ref="I21:N21">AVERAGE(I6:I10,I13:I17)</f>
        <v>67.66</v>
      </c>
      <c r="J21" s="27">
        <f t="shared" si="5"/>
        <v>91.68</v>
      </c>
      <c r="K21" s="27">
        <f t="shared" si="5"/>
        <v>38.559999999999995</v>
      </c>
      <c r="L21" s="27">
        <f t="shared" si="5"/>
        <v>14.039999999999997</v>
      </c>
      <c r="M21" s="27">
        <f t="shared" si="5"/>
        <v>16.910000000000004</v>
      </c>
      <c r="N21" s="27">
        <f t="shared" si="5"/>
        <v>11.489999999999998</v>
      </c>
      <c r="O21" s="30"/>
      <c r="P21" s="30"/>
      <c r="Q21" s="29"/>
      <c r="R21" s="30"/>
      <c r="S21" s="31">
        <f>AVERAGE(S6:S10,S13:S17)</f>
        <v>19.032</v>
      </c>
      <c r="T21" s="27">
        <f>AVERAGE(T6:T10,T13:T17)</f>
        <v>1.7200000000000002</v>
      </c>
      <c r="U21" s="27">
        <f>AVERAGE(U6:U10,U13:U17)</f>
        <v>4.54</v>
      </c>
      <c r="V21" s="27">
        <f>AVERAGE(V6:V10,V13:V17)</f>
        <v>9.120000000000001</v>
      </c>
      <c r="W21" s="29"/>
      <c r="X21" s="32"/>
    </row>
    <row r="22" spans="2:24" ht="13.5">
      <c r="B22" s="18"/>
      <c r="C22" s="19">
        <v>11</v>
      </c>
      <c r="D22" s="13">
        <v>10.4</v>
      </c>
      <c r="E22" s="13">
        <v>17.3</v>
      </c>
      <c r="F22" s="14">
        <v>0.6548611111111111</v>
      </c>
      <c r="G22" s="13">
        <v>4.8</v>
      </c>
      <c r="H22" s="15">
        <v>0.24861111111111112</v>
      </c>
      <c r="I22" s="13">
        <v>51.8</v>
      </c>
      <c r="J22" s="13">
        <v>79.7</v>
      </c>
      <c r="K22" s="13">
        <v>22</v>
      </c>
      <c r="L22" s="13">
        <v>15.3</v>
      </c>
      <c r="M22" s="13">
        <v>18.1</v>
      </c>
      <c r="N22" s="13">
        <v>13</v>
      </c>
      <c r="O22" s="13">
        <v>0</v>
      </c>
      <c r="P22" s="13"/>
      <c r="Q22" s="15"/>
      <c r="R22" s="13">
        <v>8.1</v>
      </c>
      <c r="S22" s="16">
        <v>19.69</v>
      </c>
      <c r="T22" s="13">
        <v>1.5</v>
      </c>
      <c r="U22" s="13">
        <v>3.8</v>
      </c>
      <c r="V22" s="13">
        <v>9.9</v>
      </c>
      <c r="W22" s="15">
        <v>0.5930555555555556</v>
      </c>
      <c r="X22" s="17" t="s">
        <v>138</v>
      </c>
    </row>
    <row r="23" spans="2:24" ht="13.5">
      <c r="B23" s="18"/>
      <c r="C23" s="19">
        <v>12</v>
      </c>
      <c r="D23" s="20">
        <v>11.5</v>
      </c>
      <c r="E23" s="20">
        <v>18.7</v>
      </c>
      <c r="F23" s="14">
        <v>0.5118055555555555</v>
      </c>
      <c r="G23" s="20">
        <v>4.8</v>
      </c>
      <c r="H23" s="15">
        <v>0.1826388888888889</v>
      </c>
      <c r="I23" s="20">
        <v>41.4</v>
      </c>
      <c r="J23" s="20">
        <v>61.2</v>
      </c>
      <c r="K23" s="20">
        <v>24.4</v>
      </c>
      <c r="L23" s="20">
        <v>14.7</v>
      </c>
      <c r="M23" s="20">
        <v>17.2</v>
      </c>
      <c r="N23" s="20">
        <v>12.3</v>
      </c>
      <c r="O23" s="20">
        <v>0</v>
      </c>
      <c r="P23" s="20"/>
      <c r="Q23" s="15"/>
      <c r="R23" s="20">
        <v>5.1</v>
      </c>
      <c r="S23" s="21">
        <v>16.59</v>
      </c>
      <c r="T23" s="20">
        <v>1.3</v>
      </c>
      <c r="U23" s="20">
        <v>2.7</v>
      </c>
      <c r="V23" s="20">
        <v>5.4</v>
      </c>
      <c r="W23" s="15">
        <v>0.4597222222222222</v>
      </c>
      <c r="X23" s="22" t="s">
        <v>139</v>
      </c>
    </row>
    <row r="24" spans="2:24" ht="13.5">
      <c r="B24" s="18"/>
      <c r="C24" s="19">
        <v>13</v>
      </c>
      <c r="D24" s="20">
        <v>10.7</v>
      </c>
      <c r="E24" s="20">
        <v>15.1</v>
      </c>
      <c r="F24" s="14">
        <v>0.48055555555555557</v>
      </c>
      <c r="G24" s="20">
        <v>8.4</v>
      </c>
      <c r="H24" s="15">
        <v>0.017361111111111112</v>
      </c>
      <c r="I24" s="20">
        <v>67.9</v>
      </c>
      <c r="J24" s="20">
        <v>97.6</v>
      </c>
      <c r="K24" s="20">
        <v>43.7</v>
      </c>
      <c r="L24" s="20">
        <v>13.9</v>
      </c>
      <c r="M24" s="20">
        <v>14.6</v>
      </c>
      <c r="N24" s="20">
        <v>13.2</v>
      </c>
      <c r="O24" s="20">
        <v>0.5</v>
      </c>
      <c r="P24" s="20">
        <v>0.5</v>
      </c>
      <c r="Q24" s="15">
        <v>0.7083333333333334</v>
      </c>
      <c r="R24" s="20">
        <v>0</v>
      </c>
      <c r="S24" s="21">
        <v>4.59</v>
      </c>
      <c r="T24" s="20">
        <v>0.9</v>
      </c>
      <c r="U24" s="20">
        <v>3.3</v>
      </c>
      <c r="V24" s="20">
        <v>4.8</v>
      </c>
      <c r="W24" s="15">
        <v>0.4923611111111111</v>
      </c>
      <c r="X24" s="22" t="s">
        <v>139</v>
      </c>
    </row>
    <row r="25" spans="2:24" ht="13.5">
      <c r="B25" s="18"/>
      <c r="C25" s="19">
        <v>14</v>
      </c>
      <c r="D25" s="20">
        <v>13.2</v>
      </c>
      <c r="E25" s="20">
        <v>20.8</v>
      </c>
      <c r="F25" s="14">
        <v>0.6048611111111112</v>
      </c>
      <c r="G25" s="20">
        <v>6.4</v>
      </c>
      <c r="H25" s="15">
        <v>0.24444444444444446</v>
      </c>
      <c r="I25" s="20">
        <v>58.5</v>
      </c>
      <c r="J25" s="20">
        <v>98.5</v>
      </c>
      <c r="K25" s="20">
        <v>19.9</v>
      </c>
      <c r="L25" s="20">
        <v>15.2</v>
      </c>
      <c r="M25" s="20">
        <v>19</v>
      </c>
      <c r="N25" s="20">
        <v>12.3</v>
      </c>
      <c r="O25" s="20">
        <v>0</v>
      </c>
      <c r="P25" s="20"/>
      <c r="Q25" s="15"/>
      <c r="R25" s="20">
        <v>10.8</v>
      </c>
      <c r="S25" s="21">
        <v>25.97</v>
      </c>
      <c r="T25" s="20">
        <v>1.5</v>
      </c>
      <c r="U25" s="20">
        <v>4.7</v>
      </c>
      <c r="V25" s="20">
        <v>11.2</v>
      </c>
      <c r="W25" s="15">
        <v>0.5625</v>
      </c>
      <c r="X25" s="22" t="s">
        <v>140</v>
      </c>
    </row>
    <row r="26" spans="2:24" ht="13.5">
      <c r="B26" s="18"/>
      <c r="C26" s="19">
        <v>15</v>
      </c>
      <c r="D26" s="20">
        <v>13</v>
      </c>
      <c r="E26" s="20">
        <v>21</v>
      </c>
      <c r="F26" s="14">
        <v>0.6333333333333333</v>
      </c>
      <c r="G26" s="20">
        <v>5</v>
      </c>
      <c r="H26" s="15">
        <v>0.24305555555555555</v>
      </c>
      <c r="I26" s="20">
        <v>52.3</v>
      </c>
      <c r="J26" s="20">
        <v>80</v>
      </c>
      <c r="K26" s="20">
        <v>18</v>
      </c>
      <c r="L26" s="20">
        <v>15.9</v>
      </c>
      <c r="M26" s="20">
        <v>19.8</v>
      </c>
      <c r="N26" s="20">
        <v>12.6</v>
      </c>
      <c r="O26" s="20">
        <v>0</v>
      </c>
      <c r="P26" s="20"/>
      <c r="Q26" s="15"/>
      <c r="R26" s="20">
        <v>10.7</v>
      </c>
      <c r="S26" s="21">
        <v>27.16</v>
      </c>
      <c r="T26" s="20">
        <v>1.5</v>
      </c>
      <c r="U26" s="20">
        <v>3.4</v>
      </c>
      <c r="V26" s="20">
        <v>6.3</v>
      </c>
      <c r="W26" s="15">
        <v>0.6048611111111112</v>
      </c>
      <c r="X26" s="22" t="s">
        <v>141</v>
      </c>
    </row>
    <row r="27" spans="2:24" ht="13.5">
      <c r="B27" s="40" t="s">
        <v>26</v>
      </c>
      <c r="C27" s="23" t="s">
        <v>23</v>
      </c>
      <c r="D27" s="13">
        <f>SUM(D22:D26)</f>
        <v>58.8</v>
      </c>
      <c r="E27" s="13">
        <f>SUM(E22:E26)</f>
        <v>92.9</v>
      </c>
      <c r="F27" s="24"/>
      <c r="G27" s="13">
        <f>SUM(G22:G26)</f>
        <v>29.4</v>
      </c>
      <c r="H27" s="25"/>
      <c r="I27" s="13">
        <f aca="true" t="shared" si="6" ref="I27:P27">SUM(I22:I26)</f>
        <v>271.9</v>
      </c>
      <c r="J27" s="13">
        <f t="shared" si="6"/>
        <v>417</v>
      </c>
      <c r="K27" s="13">
        <f t="shared" si="6"/>
        <v>128</v>
      </c>
      <c r="L27" s="13">
        <f t="shared" si="6"/>
        <v>75</v>
      </c>
      <c r="M27" s="13">
        <f t="shared" si="6"/>
        <v>88.7</v>
      </c>
      <c r="N27" s="13">
        <f t="shared" si="6"/>
        <v>63.4</v>
      </c>
      <c r="O27" s="13">
        <f t="shared" si="6"/>
        <v>0.5</v>
      </c>
      <c r="P27" s="13">
        <f t="shared" si="6"/>
        <v>0.5</v>
      </c>
      <c r="Q27" s="25"/>
      <c r="R27" s="13">
        <f>SUM(R22:R26)</f>
        <v>34.7</v>
      </c>
      <c r="S27" s="16">
        <f>SUM(S22:S26)</f>
        <v>94</v>
      </c>
      <c r="T27" s="13">
        <f>SUM(T22:T26)</f>
        <v>6.699999999999999</v>
      </c>
      <c r="U27" s="13">
        <f>SUM(U22:U26)</f>
        <v>17.9</v>
      </c>
      <c r="V27" s="13">
        <f>SUM(V22:V26)</f>
        <v>37.6</v>
      </c>
      <c r="W27" s="25"/>
      <c r="X27" s="17"/>
    </row>
    <row r="28" spans="2:24" ht="13.5">
      <c r="B28" s="41"/>
      <c r="C28" s="26" t="s">
        <v>3</v>
      </c>
      <c r="D28" s="27">
        <f>AVERAGE(D22:D26)</f>
        <v>11.76</v>
      </c>
      <c r="E28" s="27">
        <f>AVERAGE(E22:E26)</f>
        <v>18.580000000000002</v>
      </c>
      <c r="F28" s="28"/>
      <c r="G28" s="27">
        <f>AVERAGE(G22:G26)</f>
        <v>5.88</v>
      </c>
      <c r="H28" s="29"/>
      <c r="I28" s="27">
        <f aca="true" t="shared" si="7" ref="I28:N28">AVERAGE(I22:I26)</f>
        <v>54.379999999999995</v>
      </c>
      <c r="J28" s="27">
        <f t="shared" si="7"/>
        <v>83.4</v>
      </c>
      <c r="K28" s="27">
        <f t="shared" si="7"/>
        <v>25.6</v>
      </c>
      <c r="L28" s="27">
        <f t="shared" si="7"/>
        <v>15</v>
      </c>
      <c r="M28" s="27">
        <f t="shared" si="7"/>
        <v>17.740000000000002</v>
      </c>
      <c r="N28" s="27">
        <f t="shared" si="7"/>
        <v>12.68</v>
      </c>
      <c r="O28" s="30"/>
      <c r="P28" s="30"/>
      <c r="Q28" s="29"/>
      <c r="R28" s="30"/>
      <c r="S28" s="31">
        <f>AVERAGE(S22:S26)</f>
        <v>18.8</v>
      </c>
      <c r="T28" s="27">
        <f>AVERAGE(T22:T26)</f>
        <v>1.3399999999999999</v>
      </c>
      <c r="U28" s="27">
        <f>AVERAGE(U22:U26)</f>
        <v>3.5799999999999996</v>
      </c>
      <c r="V28" s="27">
        <f>AVERAGE(V22:V26)</f>
        <v>7.5200000000000005</v>
      </c>
      <c r="W28" s="29"/>
      <c r="X28" s="32"/>
    </row>
    <row r="29" spans="2:24" ht="13.5">
      <c r="B29" s="18"/>
      <c r="C29" s="19">
        <v>16</v>
      </c>
      <c r="D29" s="13">
        <v>15.3</v>
      </c>
      <c r="E29" s="13">
        <v>22.6</v>
      </c>
      <c r="F29" s="14">
        <v>0.5409722222222222</v>
      </c>
      <c r="G29" s="13">
        <v>8.8</v>
      </c>
      <c r="H29" s="15">
        <v>0.23819444444444446</v>
      </c>
      <c r="I29" s="13">
        <v>56.5</v>
      </c>
      <c r="J29" s="13">
        <v>82</v>
      </c>
      <c r="K29" s="13">
        <v>32.5</v>
      </c>
      <c r="L29" s="13">
        <v>16.1</v>
      </c>
      <c r="M29" s="13">
        <v>18.2</v>
      </c>
      <c r="N29" s="13">
        <v>14</v>
      </c>
      <c r="O29" s="13">
        <v>0</v>
      </c>
      <c r="P29" s="13"/>
      <c r="Q29" s="15"/>
      <c r="R29" s="13">
        <v>3.3</v>
      </c>
      <c r="S29" s="16">
        <v>13.77</v>
      </c>
      <c r="T29" s="13">
        <v>1.4</v>
      </c>
      <c r="U29" s="13">
        <v>2.7</v>
      </c>
      <c r="V29" s="13">
        <v>4.4</v>
      </c>
      <c r="W29" s="15">
        <v>0.5979166666666667</v>
      </c>
      <c r="X29" s="17" t="s">
        <v>142</v>
      </c>
    </row>
    <row r="30" spans="2:24" ht="13.5">
      <c r="B30" s="18"/>
      <c r="C30" s="19">
        <v>17</v>
      </c>
      <c r="D30" s="20">
        <v>17.5</v>
      </c>
      <c r="E30" s="20">
        <v>23.6</v>
      </c>
      <c r="F30" s="14">
        <v>0.5222222222222223</v>
      </c>
      <c r="G30" s="20">
        <v>10.6</v>
      </c>
      <c r="H30" s="15">
        <v>0.24027777777777778</v>
      </c>
      <c r="I30" s="20">
        <v>57.2</v>
      </c>
      <c r="J30" s="20">
        <v>82.9</v>
      </c>
      <c r="K30" s="20">
        <v>33.2</v>
      </c>
      <c r="L30" s="20">
        <v>17.2</v>
      </c>
      <c r="M30" s="20">
        <v>20.6</v>
      </c>
      <c r="N30" s="20">
        <v>14.2</v>
      </c>
      <c r="O30" s="20">
        <v>0</v>
      </c>
      <c r="P30" s="20"/>
      <c r="Q30" s="15"/>
      <c r="R30" s="20">
        <v>9.4</v>
      </c>
      <c r="S30" s="21">
        <v>23.37</v>
      </c>
      <c r="T30" s="20">
        <v>1.6</v>
      </c>
      <c r="U30" s="20">
        <v>3.5</v>
      </c>
      <c r="V30" s="20">
        <v>7</v>
      </c>
      <c r="W30" s="15">
        <v>0.5645833333333333</v>
      </c>
      <c r="X30" s="22" t="s">
        <v>143</v>
      </c>
    </row>
    <row r="31" spans="2:24" ht="27">
      <c r="B31" s="18"/>
      <c r="C31" s="19">
        <v>18</v>
      </c>
      <c r="D31" s="20">
        <v>14.8</v>
      </c>
      <c r="E31" s="20">
        <v>17.9</v>
      </c>
      <c r="F31" s="14">
        <v>0.0006944444444444445</v>
      </c>
      <c r="G31" s="20">
        <v>11.7</v>
      </c>
      <c r="H31" s="35" t="s">
        <v>77</v>
      </c>
      <c r="I31" s="20">
        <v>89.6</v>
      </c>
      <c r="J31" s="20">
        <v>96.7</v>
      </c>
      <c r="K31" s="20">
        <v>65</v>
      </c>
      <c r="L31" s="20">
        <v>17</v>
      </c>
      <c r="M31" s="20">
        <v>17.8</v>
      </c>
      <c r="N31" s="20">
        <v>16.3</v>
      </c>
      <c r="O31" s="20">
        <v>11.5</v>
      </c>
      <c r="P31" s="20">
        <v>2.5</v>
      </c>
      <c r="Q31" s="34" t="s">
        <v>144</v>
      </c>
      <c r="R31" s="20">
        <v>0</v>
      </c>
      <c r="S31" s="21">
        <v>4.73</v>
      </c>
      <c r="T31" s="20">
        <v>0.7</v>
      </c>
      <c r="U31" s="20">
        <v>2.8</v>
      </c>
      <c r="V31" s="20">
        <v>5.1</v>
      </c>
      <c r="W31" s="15">
        <v>0.27569444444444446</v>
      </c>
      <c r="X31" s="22" t="s">
        <v>145</v>
      </c>
    </row>
    <row r="32" spans="2:24" ht="13.5">
      <c r="B32" s="18"/>
      <c r="C32" s="19">
        <v>19</v>
      </c>
      <c r="D32" s="20">
        <v>13.9</v>
      </c>
      <c r="E32" s="20">
        <v>20</v>
      </c>
      <c r="F32" s="14">
        <v>0.5965277777777778</v>
      </c>
      <c r="G32" s="20">
        <v>9.7</v>
      </c>
      <c r="H32" s="15">
        <v>0.24097222222222223</v>
      </c>
      <c r="I32" s="20">
        <v>58.8</v>
      </c>
      <c r="J32" s="20">
        <v>95.9</v>
      </c>
      <c r="K32" s="20">
        <v>29.9</v>
      </c>
      <c r="L32" s="20">
        <v>17</v>
      </c>
      <c r="M32" s="20">
        <v>20.2</v>
      </c>
      <c r="N32" s="20">
        <v>14.4</v>
      </c>
      <c r="O32" s="20">
        <v>0</v>
      </c>
      <c r="P32" s="20"/>
      <c r="Q32" s="15"/>
      <c r="R32" s="20">
        <v>8.6</v>
      </c>
      <c r="S32" s="21">
        <v>23.88</v>
      </c>
      <c r="T32" s="20">
        <v>1.5</v>
      </c>
      <c r="U32" s="20">
        <v>4.2</v>
      </c>
      <c r="V32" s="20">
        <v>10.7</v>
      </c>
      <c r="W32" s="15">
        <v>0.6541666666666667</v>
      </c>
      <c r="X32" s="22" t="s">
        <v>146</v>
      </c>
    </row>
    <row r="33" spans="2:24" ht="27">
      <c r="B33" s="18"/>
      <c r="C33" s="19">
        <v>20</v>
      </c>
      <c r="D33" s="20">
        <v>10.8</v>
      </c>
      <c r="E33" s="20">
        <v>13.3</v>
      </c>
      <c r="F33" s="14">
        <v>0.6777777777777777</v>
      </c>
      <c r="G33" s="20">
        <v>7.1</v>
      </c>
      <c r="H33" s="15">
        <v>0.16458333333333333</v>
      </c>
      <c r="I33" s="20">
        <v>84.1</v>
      </c>
      <c r="J33" s="20">
        <v>97.9</v>
      </c>
      <c r="K33" s="20">
        <v>54.7</v>
      </c>
      <c r="L33" s="20">
        <v>15.4</v>
      </c>
      <c r="M33" s="20">
        <v>16.4</v>
      </c>
      <c r="N33" s="20">
        <v>14.6</v>
      </c>
      <c r="O33" s="20">
        <v>1</v>
      </c>
      <c r="P33" s="20">
        <v>0.5</v>
      </c>
      <c r="Q33" s="34" t="s">
        <v>147</v>
      </c>
      <c r="R33" s="20">
        <v>0</v>
      </c>
      <c r="S33" s="21">
        <v>4.48</v>
      </c>
      <c r="T33" s="20">
        <v>0.8</v>
      </c>
      <c r="U33" s="20">
        <v>2.1</v>
      </c>
      <c r="V33" s="20">
        <v>3.5</v>
      </c>
      <c r="W33" s="15">
        <v>0.3763888888888889</v>
      </c>
      <c r="X33" s="22" t="s">
        <v>148</v>
      </c>
    </row>
    <row r="34" spans="2:24" ht="13.5">
      <c r="B34" s="40" t="s">
        <v>27</v>
      </c>
      <c r="C34" s="23" t="s">
        <v>23</v>
      </c>
      <c r="D34" s="13">
        <f>SUM(D29:D33)</f>
        <v>72.3</v>
      </c>
      <c r="E34" s="13">
        <f>SUM(E29:E33)</f>
        <v>97.39999999999999</v>
      </c>
      <c r="F34" s="24"/>
      <c r="G34" s="13">
        <f>SUM(G29:G33)</f>
        <v>47.9</v>
      </c>
      <c r="H34" s="25"/>
      <c r="I34" s="13">
        <f aca="true" t="shared" si="8" ref="I34:P34">SUM(I29:I33)</f>
        <v>346.20000000000005</v>
      </c>
      <c r="J34" s="13">
        <f t="shared" si="8"/>
        <v>455.4</v>
      </c>
      <c r="K34" s="13">
        <f t="shared" si="8"/>
        <v>215.3</v>
      </c>
      <c r="L34" s="13">
        <f t="shared" si="8"/>
        <v>82.7</v>
      </c>
      <c r="M34" s="13">
        <f t="shared" si="8"/>
        <v>93.19999999999999</v>
      </c>
      <c r="N34" s="13">
        <f t="shared" si="8"/>
        <v>73.5</v>
      </c>
      <c r="O34" s="13">
        <f t="shared" si="8"/>
        <v>12.5</v>
      </c>
      <c r="P34" s="13">
        <f t="shared" si="8"/>
        <v>3</v>
      </c>
      <c r="Q34" s="25"/>
      <c r="R34" s="13">
        <f>SUM(R29:R33)</f>
        <v>21.299999999999997</v>
      </c>
      <c r="S34" s="16">
        <f>SUM(S29:S33)</f>
        <v>70.23</v>
      </c>
      <c r="T34" s="13">
        <f>SUM(T29:T33)</f>
        <v>6</v>
      </c>
      <c r="U34" s="13">
        <f>SUM(U29:U33)</f>
        <v>15.299999999999999</v>
      </c>
      <c r="V34" s="13">
        <f>SUM(V29:V33)</f>
        <v>30.7</v>
      </c>
      <c r="W34" s="25"/>
      <c r="X34" s="17"/>
    </row>
    <row r="35" spans="2:24" ht="13.5">
      <c r="B35" s="41"/>
      <c r="C35" s="26" t="s">
        <v>3</v>
      </c>
      <c r="D35" s="27">
        <f>AVERAGE(D29:D33)</f>
        <v>14.459999999999999</v>
      </c>
      <c r="E35" s="27">
        <f>AVERAGE(E29:E33)</f>
        <v>19.479999999999997</v>
      </c>
      <c r="F35" s="28"/>
      <c r="G35" s="27">
        <f>AVERAGE(G29:G33)</f>
        <v>9.58</v>
      </c>
      <c r="H35" s="29"/>
      <c r="I35" s="27">
        <f aca="true" t="shared" si="9" ref="I35:N35">AVERAGE(I29:I33)</f>
        <v>69.24000000000001</v>
      </c>
      <c r="J35" s="27">
        <f t="shared" si="9"/>
        <v>91.08</v>
      </c>
      <c r="K35" s="27">
        <f t="shared" si="9"/>
        <v>43.06</v>
      </c>
      <c r="L35" s="27">
        <f t="shared" si="9"/>
        <v>16.54</v>
      </c>
      <c r="M35" s="27">
        <f t="shared" si="9"/>
        <v>18.639999999999997</v>
      </c>
      <c r="N35" s="27">
        <f t="shared" si="9"/>
        <v>14.7</v>
      </c>
      <c r="O35" s="30"/>
      <c r="P35" s="30"/>
      <c r="Q35" s="29"/>
      <c r="R35" s="30"/>
      <c r="S35" s="31">
        <f>AVERAGE(S29:S33)</f>
        <v>14.046000000000001</v>
      </c>
      <c r="T35" s="27">
        <f>AVERAGE(T29:T33)</f>
        <v>1.2</v>
      </c>
      <c r="U35" s="27">
        <f>AVERAGE(U29:U33)</f>
        <v>3.0599999999999996</v>
      </c>
      <c r="V35" s="27">
        <f>AVERAGE(V29:V33)</f>
        <v>6.14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131.1</v>
      </c>
      <c r="E36" s="13">
        <f>SUM(E22:E26,E29:E33)</f>
        <v>190.3</v>
      </c>
      <c r="F36" s="24"/>
      <c r="G36" s="13">
        <f>SUM(G22:G26,G29:G33)</f>
        <v>77.3</v>
      </c>
      <c r="H36" s="25"/>
      <c r="I36" s="13">
        <f aca="true" t="shared" si="10" ref="I36:P36">SUM(I22:I26,I29:I33)</f>
        <v>618.0999999999999</v>
      </c>
      <c r="J36" s="13">
        <f t="shared" si="10"/>
        <v>872.4</v>
      </c>
      <c r="K36" s="13">
        <f t="shared" si="10"/>
        <v>343.29999999999995</v>
      </c>
      <c r="L36" s="13">
        <f t="shared" si="10"/>
        <v>157.70000000000002</v>
      </c>
      <c r="M36" s="13">
        <f t="shared" si="10"/>
        <v>181.9</v>
      </c>
      <c r="N36" s="13">
        <f t="shared" si="10"/>
        <v>136.9</v>
      </c>
      <c r="O36" s="13">
        <f t="shared" si="10"/>
        <v>13</v>
      </c>
      <c r="P36" s="13">
        <f t="shared" si="10"/>
        <v>3.5</v>
      </c>
      <c r="Q36" s="25"/>
      <c r="R36" s="13">
        <f>SUM(R22:R26,R29:R33)</f>
        <v>56</v>
      </c>
      <c r="S36" s="16">
        <f>SUM(S22:S26,S29:S33)</f>
        <v>164.22999999999996</v>
      </c>
      <c r="T36" s="13">
        <f>SUM(T22:T26,T29:T33)</f>
        <v>12.7</v>
      </c>
      <c r="U36" s="13">
        <f>SUM(U22:U26,U29:U33)</f>
        <v>33.199999999999996</v>
      </c>
      <c r="V36" s="13">
        <f>SUM(V22:V26,V29:V33)</f>
        <v>68.3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13.11</v>
      </c>
      <c r="E37" s="27">
        <f>AVERAGE(E22:E26,E29:E33)</f>
        <v>19.03</v>
      </c>
      <c r="F37" s="28"/>
      <c r="G37" s="27">
        <f>AVERAGE(G22:G26,G29:G33)</f>
        <v>7.7299999999999995</v>
      </c>
      <c r="H37" s="29"/>
      <c r="I37" s="27">
        <f aca="true" t="shared" si="11" ref="I37:N37">AVERAGE(I22:I26,I29:I33)</f>
        <v>61.80999999999999</v>
      </c>
      <c r="J37" s="27">
        <f t="shared" si="11"/>
        <v>87.24</v>
      </c>
      <c r="K37" s="27">
        <f t="shared" si="11"/>
        <v>34.33</v>
      </c>
      <c r="L37" s="27">
        <f t="shared" si="11"/>
        <v>15.770000000000001</v>
      </c>
      <c r="M37" s="27">
        <f t="shared" si="11"/>
        <v>18.19</v>
      </c>
      <c r="N37" s="27">
        <f t="shared" si="11"/>
        <v>13.690000000000001</v>
      </c>
      <c r="O37" s="30"/>
      <c r="P37" s="30"/>
      <c r="Q37" s="29"/>
      <c r="R37" s="30"/>
      <c r="S37" s="31">
        <f>AVERAGE(S22:S26,S29:S33)</f>
        <v>16.422999999999995</v>
      </c>
      <c r="T37" s="27">
        <f>AVERAGE(T22:T26,T29:T33)</f>
        <v>1.27</v>
      </c>
      <c r="U37" s="27">
        <f>AVERAGE(U22:U26,U29:U33)</f>
        <v>3.3199999999999994</v>
      </c>
      <c r="V37" s="27">
        <f>AVERAGE(V22:V26,V29:V33)</f>
        <v>6.83</v>
      </c>
      <c r="W37" s="29"/>
      <c r="X37" s="32"/>
    </row>
    <row r="38" spans="2:24" ht="13.5">
      <c r="B38" s="18"/>
      <c r="C38" s="19">
        <v>21</v>
      </c>
      <c r="D38" s="13">
        <v>15.8</v>
      </c>
      <c r="E38" s="13">
        <v>19.8</v>
      </c>
      <c r="F38" s="14">
        <v>0.5666666666666667</v>
      </c>
      <c r="G38" s="13">
        <v>12.2</v>
      </c>
      <c r="H38" s="15">
        <v>0.0020833333333333333</v>
      </c>
      <c r="I38" s="13">
        <v>88.6</v>
      </c>
      <c r="J38" s="13">
        <v>98.9</v>
      </c>
      <c r="K38" s="13">
        <v>76.3</v>
      </c>
      <c r="L38" s="13">
        <v>16.4</v>
      </c>
      <c r="M38" s="13">
        <v>18.4</v>
      </c>
      <c r="N38" s="13">
        <v>14.8</v>
      </c>
      <c r="O38" s="13">
        <v>0</v>
      </c>
      <c r="P38" s="13"/>
      <c r="Q38" s="15"/>
      <c r="R38" s="13">
        <v>0.1</v>
      </c>
      <c r="S38" s="16">
        <v>8.61</v>
      </c>
      <c r="T38" s="13">
        <v>0.9</v>
      </c>
      <c r="U38" s="13">
        <v>2.5</v>
      </c>
      <c r="V38" s="13">
        <v>5.6</v>
      </c>
      <c r="W38" s="15">
        <v>0.6826388888888889</v>
      </c>
      <c r="X38" s="17" t="s">
        <v>149</v>
      </c>
    </row>
    <row r="39" spans="2:24" ht="13.5">
      <c r="B39" s="18"/>
      <c r="C39" s="19">
        <v>22</v>
      </c>
      <c r="D39" s="20">
        <v>14.3</v>
      </c>
      <c r="E39" s="20">
        <v>16.7</v>
      </c>
      <c r="F39" s="14">
        <v>0.5534722222222223</v>
      </c>
      <c r="G39" s="20">
        <v>9.7</v>
      </c>
      <c r="H39" s="35" t="s">
        <v>77</v>
      </c>
      <c r="I39" s="20">
        <v>76.4</v>
      </c>
      <c r="J39" s="20">
        <v>95.6</v>
      </c>
      <c r="K39" s="20">
        <v>55.4</v>
      </c>
      <c r="L39" s="20">
        <v>16.2</v>
      </c>
      <c r="M39" s="20">
        <v>17</v>
      </c>
      <c r="N39" s="20">
        <v>15.3</v>
      </c>
      <c r="O39" s="20">
        <v>0</v>
      </c>
      <c r="P39" s="20"/>
      <c r="Q39" s="15"/>
      <c r="R39" s="20">
        <v>0</v>
      </c>
      <c r="S39" s="21">
        <v>6.7</v>
      </c>
      <c r="T39" s="20">
        <v>1.1</v>
      </c>
      <c r="U39" s="20">
        <v>3.2</v>
      </c>
      <c r="V39" s="20">
        <v>6.9</v>
      </c>
      <c r="W39" s="15">
        <v>0.4791666666666667</v>
      </c>
      <c r="X39" s="22" t="s">
        <v>150</v>
      </c>
    </row>
    <row r="40" spans="2:24" ht="13.5">
      <c r="B40" s="18"/>
      <c r="C40" s="19">
        <v>23</v>
      </c>
      <c r="D40" s="20">
        <v>13.7</v>
      </c>
      <c r="E40" s="20">
        <v>21.8</v>
      </c>
      <c r="F40" s="14">
        <v>0.6576388888888889</v>
      </c>
      <c r="G40" s="20">
        <v>5.7</v>
      </c>
      <c r="H40" s="15">
        <v>0.23819444444444446</v>
      </c>
      <c r="I40" s="20">
        <v>57.6</v>
      </c>
      <c r="J40" s="20">
        <v>92.6</v>
      </c>
      <c r="K40" s="20">
        <v>22</v>
      </c>
      <c r="L40" s="20">
        <v>16.6</v>
      </c>
      <c r="M40" s="20">
        <v>20.6</v>
      </c>
      <c r="N40" s="20">
        <v>13.2</v>
      </c>
      <c r="O40" s="20">
        <v>0</v>
      </c>
      <c r="P40" s="20"/>
      <c r="Q40" s="15"/>
      <c r="R40" s="20">
        <v>11.1</v>
      </c>
      <c r="S40" s="21">
        <v>26.74</v>
      </c>
      <c r="T40" s="20">
        <v>1.7</v>
      </c>
      <c r="U40" s="20">
        <v>5.2</v>
      </c>
      <c r="V40" s="20">
        <v>12.1</v>
      </c>
      <c r="W40" s="15">
        <v>0.6034722222222222</v>
      </c>
      <c r="X40" s="22" t="s">
        <v>151</v>
      </c>
    </row>
    <row r="41" spans="2:24" ht="13.5">
      <c r="B41" s="18"/>
      <c r="C41" s="19">
        <v>24</v>
      </c>
      <c r="D41" s="20">
        <v>13.6</v>
      </c>
      <c r="E41" s="20">
        <v>20.7</v>
      </c>
      <c r="F41" s="14">
        <v>0.5104166666666666</v>
      </c>
      <c r="G41" s="20">
        <v>5.5</v>
      </c>
      <c r="H41" s="15">
        <v>0.22152777777777777</v>
      </c>
      <c r="I41" s="20">
        <v>55.1</v>
      </c>
      <c r="J41" s="20">
        <v>79.3</v>
      </c>
      <c r="K41" s="20">
        <v>27.1</v>
      </c>
      <c r="L41" s="20">
        <v>17</v>
      </c>
      <c r="M41" s="20">
        <v>20.4</v>
      </c>
      <c r="N41" s="20">
        <v>13.7</v>
      </c>
      <c r="O41" s="20">
        <v>0</v>
      </c>
      <c r="P41" s="20"/>
      <c r="Q41" s="15"/>
      <c r="R41" s="20">
        <v>11</v>
      </c>
      <c r="S41" s="21">
        <v>24.82</v>
      </c>
      <c r="T41" s="20">
        <v>1.5</v>
      </c>
      <c r="U41" s="20">
        <v>4.4</v>
      </c>
      <c r="V41" s="20">
        <v>8.1</v>
      </c>
      <c r="W41" s="15">
        <v>0.5416666666666666</v>
      </c>
      <c r="X41" s="22" t="s">
        <v>152</v>
      </c>
    </row>
    <row r="42" spans="2:24" ht="13.5">
      <c r="B42" s="18"/>
      <c r="C42" s="19">
        <v>25</v>
      </c>
      <c r="D42" s="20">
        <v>15.4</v>
      </c>
      <c r="E42" s="20">
        <v>21.9</v>
      </c>
      <c r="F42" s="14">
        <v>0.6486111111111111</v>
      </c>
      <c r="G42" s="20">
        <v>8.5</v>
      </c>
      <c r="H42" s="15">
        <v>0.21319444444444444</v>
      </c>
      <c r="I42" s="20">
        <v>64.9</v>
      </c>
      <c r="J42" s="20">
        <v>90.8</v>
      </c>
      <c r="K42" s="20">
        <v>40</v>
      </c>
      <c r="L42" s="20">
        <v>18</v>
      </c>
      <c r="M42" s="20">
        <v>21.6</v>
      </c>
      <c r="N42" s="20">
        <v>14.7</v>
      </c>
      <c r="O42" s="20">
        <v>0</v>
      </c>
      <c r="P42" s="20"/>
      <c r="Q42" s="15"/>
      <c r="R42" s="20">
        <v>11</v>
      </c>
      <c r="S42" s="21">
        <v>26.62</v>
      </c>
      <c r="T42" s="20">
        <v>2</v>
      </c>
      <c r="U42" s="20">
        <v>5.1</v>
      </c>
      <c r="V42" s="20">
        <v>8.9</v>
      </c>
      <c r="W42" s="15">
        <v>0.5444444444444444</v>
      </c>
      <c r="X42" s="22" t="s">
        <v>153</v>
      </c>
    </row>
    <row r="43" spans="2:24" ht="13.5">
      <c r="B43" s="40" t="s">
        <v>29</v>
      </c>
      <c r="C43" s="23" t="s">
        <v>23</v>
      </c>
      <c r="D43" s="13">
        <f>SUM(D38:D42)</f>
        <v>72.8</v>
      </c>
      <c r="E43" s="13">
        <f>SUM(E38:E42)</f>
        <v>100.9</v>
      </c>
      <c r="F43" s="24"/>
      <c r="G43" s="13">
        <f>SUM(G38:G42)</f>
        <v>41.599999999999994</v>
      </c>
      <c r="H43" s="25"/>
      <c r="I43" s="13">
        <f aca="true" t="shared" si="12" ref="I43:P43">SUM(I38:I42)</f>
        <v>342.6</v>
      </c>
      <c r="J43" s="13">
        <f t="shared" si="12"/>
        <v>457.20000000000005</v>
      </c>
      <c r="K43" s="13">
        <f t="shared" si="12"/>
        <v>220.79999999999998</v>
      </c>
      <c r="L43" s="13">
        <f t="shared" si="12"/>
        <v>84.19999999999999</v>
      </c>
      <c r="M43" s="13">
        <f t="shared" si="12"/>
        <v>98</v>
      </c>
      <c r="N43" s="13">
        <f t="shared" si="12"/>
        <v>71.7</v>
      </c>
      <c r="O43" s="13">
        <f t="shared" si="12"/>
        <v>0</v>
      </c>
      <c r="P43" s="13">
        <f t="shared" si="12"/>
        <v>0</v>
      </c>
      <c r="Q43" s="25"/>
      <c r="R43" s="13">
        <f>SUM(R38:R42)</f>
        <v>33.2</v>
      </c>
      <c r="S43" s="16">
        <f>SUM(S38:S42)</f>
        <v>93.49000000000001</v>
      </c>
      <c r="T43" s="13">
        <f>SUM(T38:T42)</f>
        <v>7.2</v>
      </c>
      <c r="U43" s="13">
        <f>SUM(U38:U42)</f>
        <v>20.4</v>
      </c>
      <c r="V43" s="13">
        <f>SUM(V38:V42)</f>
        <v>41.6</v>
      </c>
      <c r="W43" s="25"/>
      <c r="X43" s="17"/>
    </row>
    <row r="44" spans="2:24" ht="13.5">
      <c r="B44" s="41"/>
      <c r="C44" s="26" t="s">
        <v>3</v>
      </c>
      <c r="D44" s="27">
        <f>AVERAGE(D38:D42)</f>
        <v>14.559999999999999</v>
      </c>
      <c r="E44" s="27">
        <f>AVERAGE(E38:E42)</f>
        <v>20.18</v>
      </c>
      <c r="F44" s="28"/>
      <c r="G44" s="27">
        <f>AVERAGE(G38:G42)</f>
        <v>8.319999999999999</v>
      </c>
      <c r="H44" s="29"/>
      <c r="I44" s="27">
        <f aca="true" t="shared" si="13" ref="I44:N44">AVERAGE(I38:I42)</f>
        <v>68.52000000000001</v>
      </c>
      <c r="J44" s="27">
        <f t="shared" si="13"/>
        <v>91.44000000000001</v>
      </c>
      <c r="K44" s="27">
        <f t="shared" si="13"/>
        <v>44.16</v>
      </c>
      <c r="L44" s="27">
        <f t="shared" si="13"/>
        <v>16.839999999999996</v>
      </c>
      <c r="M44" s="27">
        <f t="shared" si="13"/>
        <v>19.6</v>
      </c>
      <c r="N44" s="27">
        <f t="shared" si="13"/>
        <v>14.34</v>
      </c>
      <c r="O44" s="30"/>
      <c r="P44" s="30"/>
      <c r="Q44" s="29"/>
      <c r="R44" s="30"/>
      <c r="S44" s="31">
        <f>AVERAGE(S38:S42)</f>
        <v>18.698</v>
      </c>
      <c r="T44" s="27">
        <f>AVERAGE(T38:T42)</f>
        <v>1.44</v>
      </c>
      <c r="U44" s="27">
        <f>AVERAGE(U38:U42)</f>
        <v>4.08</v>
      </c>
      <c r="V44" s="27">
        <f>AVERAGE(V38:V42)</f>
        <v>8.32</v>
      </c>
      <c r="W44" s="29"/>
      <c r="X44" s="32"/>
    </row>
    <row r="45" spans="2:24" ht="13.5">
      <c r="B45" s="18"/>
      <c r="C45" s="19">
        <v>26</v>
      </c>
      <c r="D45" s="13">
        <v>15.3</v>
      </c>
      <c r="E45" s="13">
        <v>22.9</v>
      </c>
      <c r="F45" s="14">
        <v>0.45416666666666666</v>
      </c>
      <c r="G45" s="13">
        <v>11</v>
      </c>
      <c r="H45" s="15">
        <v>0.9993055555555556</v>
      </c>
      <c r="I45" s="13">
        <v>80.9</v>
      </c>
      <c r="J45" s="13">
        <v>96.4</v>
      </c>
      <c r="K45" s="13">
        <v>38.5</v>
      </c>
      <c r="L45" s="13">
        <v>18.2</v>
      </c>
      <c r="M45" s="13">
        <v>20.6</v>
      </c>
      <c r="N45" s="13">
        <v>16.1</v>
      </c>
      <c r="O45" s="13">
        <v>1.5</v>
      </c>
      <c r="P45" s="13">
        <v>1</v>
      </c>
      <c r="Q45" s="15">
        <v>0.6666666666666666</v>
      </c>
      <c r="R45" s="13">
        <v>5.1</v>
      </c>
      <c r="S45" s="16">
        <v>17.3</v>
      </c>
      <c r="T45" s="13">
        <v>1.6</v>
      </c>
      <c r="U45" s="13">
        <v>3.9</v>
      </c>
      <c r="V45" s="13">
        <v>7.8</v>
      </c>
      <c r="W45" s="15">
        <v>0.6097222222222222</v>
      </c>
      <c r="X45" s="17" t="s">
        <v>154</v>
      </c>
    </row>
    <row r="46" spans="2:24" ht="13.5">
      <c r="B46" s="18"/>
      <c r="C46" s="19">
        <v>27</v>
      </c>
      <c r="D46" s="20">
        <v>16.3</v>
      </c>
      <c r="E46" s="20">
        <v>23</v>
      </c>
      <c r="F46" s="14">
        <v>0.5493055555555556</v>
      </c>
      <c r="G46" s="20">
        <v>10.2</v>
      </c>
      <c r="H46" s="15">
        <v>0.11666666666666665</v>
      </c>
      <c r="I46" s="20">
        <v>62.9</v>
      </c>
      <c r="J46" s="20">
        <v>96.7</v>
      </c>
      <c r="K46" s="20">
        <v>39</v>
      </c>
      <c r="L46" s="20">
        <v>18.2</v>
      </c>
      <c r="M46" s="20">
        <v>21.4</v>
      </c>
      <c r="N46" s="20">
        <v>15.3</v>
      </c>
      <c r="O46" s="20">
        <v>0</v>
      </c>
      <c r="P46" s="20"/>
      <c r="Q46" s="15"/>
      <c r="R46" s="20">
        <v>9.3</v>
      </c>
      <c r="S46" s="21">
        <v>22.82</v>
      </c>
      <c r="T46" s="20">
        <v>1.5</v>
      </c>
      <c r="U46" s="20">
        <v>4</v>
      </c>
      <c r="V46" s="20">
        <v>9.6</v>
      </c>
      <c r="W46" s="15">
        <v>0.6833333333333332</v>
      </c>
      <c r="X46" s="22" t="s">
        <v>153</v>
      </c>
    </row>
    <row r="47" spans="2:24" ht="13.5">
      <c r="B47" s="18"/>
      <c r="C47" s="19">
        <v>28</v>
      </c>
      <c r="D47" s="20">
        <v>17.1</v>
      </c>
      <c r="E47" s="20">
        <v>19.9</v>
      </c>
      <c r="F47" s="14">
        <v>0.6486111111111111</v>
      </c>
      <c r="G47" s="20">
        <v>13.8</v>
      </c>
      <c r="H47" s="15">
        <v>0.019444444444444445</v>
      </c>
      <c r="I47" s="20">
        <v>70.1</v>
      </c>
      <c r="J47" s="20">
        <v>93.1</v>
      </c>
      <c r="K47" s="20">
        <v>59.3</v>
      </c>
      <c r="L47" s="20">
        <v>17.8</v>
      </c>
      <c r="M47" s="20">
        <v>18.9</v>
      </c>
      <c r="N47" s="20">
        <v>16.8</v>
      </c>
      <c r="O47" s="20">
        <v>1.5</v>
      </c>
      <c r="P47" s="20">
        <v>1.5</v>
      </c>
      <c r="Q47" s="35" t="s">
        <v>77</v>
      </c>
      <c r="R47" s="20">
        <v>0.2</v>
      </c>
      <c r="S47" s="21">
        <v>7.37</v>
      </c>
      <c r="T47" s="20">
        <v>1.4</v>
      </c>
      <c r="U47" s="20">
        <v>2.5</v>
      </c>
      <c r="V47" s="20">
        <v>9.2</v>
      </c>
      <c r="W47" s="15">
        <v>0.6569444444444444</v>
      </c>
      <c r="X47" s="22" t="s">
        <v>156</v>
      </c>
    </row>
    <row r="48" spans="2:24" ht="13.5">
      <c r="B48" s="18"/>
      <c r="C48" s="19">
        <v>29</v>
      </c>
      <c r="D48" s="20">
        <v>16.6</v>
      </c>
      <c r="E48" s="20">
        <v>18.7</v>
      </c>
      <c r="F48" s="14">
        <v>0.8756944444444444</v>
      </c>
      <c r="G48" s="20">
        <v>14.8</v>
      </c>
      <c r="H48" s="15">
        <v>0.2569444444444445</v>
      </c>
      <c r="I48" s="20">
        <v>87.5</v>
      </c>
      <c r="J48" s="20">
        <v>96.6</v>
      </c>
      <c r="K48" s="20">
        <v>76.4</v>
      </c>
      <c r="L48" s="20">
        <v>17.4</v>
      </c>
      <c r="M48" s="20">
        <v>18.5</v>
      </c>
      <c r="N48" s="20">
        <v>16.7</v>
      </c>
      <c r="O48" s="20">
        <v>50</v>
      </c>
      <c r="P48" s="20">
        <v>8.5</v>
      </c>
      <c r="Q48" s="15">
        <v>0.9166666666666666</v>
      </c>
      <c r="R48" s="20">
        <v>0.1</v>
      </c>
      <c r="S48" s="21">
        <v>5.86</v>
      </c>
      <c r="T48" s="20">
        <v>2.3</v>
      </c>
      <c r="U48" s="20">
        <v>6.2</v>
      </c>
      <c r="V48" s="20">
        <v>18.5</v>
      </c>
      <c r="W48" s="15">
        <v>0.5395833333333333</v>
      </c>
      <c r="X48" s="22" t="s">
        <v>155</v>
      </c>
    </row>
    <row r="49" spans="2:24" ht="13.5">
      <c r="B49" s="18"/>
      <c r="C49" s="19">
        <v>30</v>
      </c>
      <c r="D49" s="20">
        <v>18.7</v>
      </c>
      <c r="E49" s="20">
        <v>22.6</v>
      </c>
      <c r="F49" s="14">
        <v>0.49652777777777773</v>
      </c>
      <c r="G49" s="20">
        <v>15.4</v>
      </c>
      <c r="H49" s="15">
        <v>0.9208333333333334</v>
      </c>
      <c r="I49" s="20">
        <v>79.2</v>
      </c>
      <c r="J49" s="20">
        <v>98</v>
      </c>
      <c r="K49" s="20">
        <v>58.9</v>
      </c>
      <c r="L49" s="20">
        <v>18.8</v>
      </c>
      <c r="M49" s="20">
        <v>21.2</v>
      </c>
      <c r="N49" s="20">
        <v>17</v>
      </c>
      <c r="O49" s="20">
        <v>7.5</v>
      </c>
      <c r="P49" s="20">
        <v>3</v>
      </c>
      <c r="Q49" s="15">
        <v>0.125</v>
      </c>
      <c r="R49" s="20">
        <v>2.6</v>
      </c>
      <c r="S49" s="21">
        <v>15.06</v>
      </c>
      <c r="T49" s="20">
        <v>1.3</v>
      </c>
      <c r="U49" s="20">
        <v>3.1</v>
      </c>
      <c r="V49" s="20">
        <v>9.2</v>
      </c>
      <c r="W49" s="15">
        <v>0.07361111111111111</v>
      </c>
      <c r="X49" s="22" t="s">
        <v>157</v>
      </c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84.00000000000001</v>
      </c>
      <c r="E51" s="13">
        <f>SUM(E45:E50)</f>
        <v>107.1</v>
      </c>
      <c r="F51" s="24"/>
      <c r="G51" s="13">
        <f>SUM(G45:G50)</f>
        <v>65.2</v>
      </c>
      <c r="H51" s="25"/>
      <c r="I51" s="13">
        <f aca="true" t="shared" si="14" ref="I51:P51">SUM(I45:I50)</f>
        <v>380.59999999999997</v>
      </c>
      <c r="J51" s="13">
        <f t="shared" si="14"/>
        <v>480.80000000000007</v>
      </c>
      <c r="K51" s="13">
        <f t="shared" si="14"/>
        <v>272.1</v>
      </c>
      <c r="L51" s="13">
        <f t="shared" si="14"/>
        <v>90.39999999999999</v>
      </c>
      <c r="M51" s="13">
        <f t="shared" si="14"/>
        <v>100.60000000000001</v>
      </c>
      <c r="N51" s="13">
        <f t="shared" si="14"/>
        <v>81.9</v>
      </c>
      <c r="O51" s="13">
        <f t="shared" si="14"/>
        <v>60.5</v>
      </c>
      <c r="P51" s="13">
        <f t="shared" si="14"/>
        <v>14</v>
      </c>
      <c r="Q51" s="25"/>
      <c r="R51" s="13">
        <f>SUM(R45:R50)</f>
        <v>17.3</v>
      </c>
      <c r="S51" s="16">
        <f>SUM(S45:S50)</f>
        <v>68.41</v>
      </c>
      <c r="T51" s="13">
        <f>SUM(T45:T50)</f>
        <v>8.1</v>
      </c>
      <c r="U51" s="13">
        <f>SUM(U45:U50)</f>
        <v>19.700000000000003</v>
      </c>
      <c r="V51" s="13">
        <f>SUM(V45:V50)</f>
        <v>54.3</v>
      </c>
      <c r="W51" s="25"/>
      <c r="X51" s="17"/>
    </row>
    <row r="52" spans="2:24" ht="13.5">
      <c r="B52" s="41"/>
      <c r="C52" s="26" t="s">
        <v>3</v>
      </c>
      <c r="D52" s="27">
        <f>AVERAGE(D45:D50)</f>
        <v>16.800000000000004</v>
      </c>
      <c r="E52" s="27">
        <f>AVERAGE(E45:E50)</f>
        <v>21.419999999999998</v>
      </c>
      <c r="F52" s="28"/>
      <c r="G52" s="27">
        <f>AVERAGE(G45:G50)</f>
        <v>13.040000000000001</v>
      </c>
      <c r="H52" s="29"/>
      <c r="I52" s="27">
        <f aca="true" t="shared" si="15" ref="I52:N52">AVERAGE(I45:I50)</f>
        <v>76.11999999999999</v>
      </c>
      <c r="J52" s="27">
        <f t="shared" si="15"/>
        <v>96.16000000000001</v>
      </c>
      <c r="K52" s="27">
        <f t="shared" si="15"/>
        <v>54.42</v>
      </c>
      <c r="L52" s="27">
        <f t="shared" si="15"/>
        <v>18.08</v>
      </c>
      <c r="M52" s="27">
        <f t="shared" si="15"/>
        <v>20.12</v>
      </c>
      <c r="N52" s="27">
        <f t="shared" si="15"/>
        <v>16.380000000000003</v>
      </c>
      <c r="O52" s="30"/>
      <c r="P52" s="30"/>
      <c r="Q52" s="29"/>
      <c r="R52" s="30"/>
      <c r="S52" s="31">
        <f>AVERAGE(S45:S50)</f>
        <v>13.681999999999999</v>
      </c>
      <c r="T52" s="27">
        <f>AVERAGE(T45:T50)</f>
        <v>1.6199999999999999</v>
      </c>
      <c r="U52" s="27">
        <f>AVERAGE(U45:U50)</f>
        <v>3.9400000000000004</v>
      </c>
      <c r="V52" s="27">
        <f>AVERAGE(V45:V50)</f>
        <v>10.86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156.79999999999998</v>
      </c>
      <c r="E53" s="13">
        <f>SUM(E38:E42,E45:E50)</f>
        <v>208</v>
      </c>
      <c r="F53" s="24"/>
      <c r="G53" s="13">
        <f>SUM(G38:G42,G45:G50)</f>
        <v>106.8</v>
      </c>
      <c r="H53" s="25"/>
      <c r="I53" s="13">
        <f aca="true" t="shared" si="16" ref="I53:P53">SUM(I38:I42,I45:I50)</f>
        <v>723.2</v>
      </c>
      <c r="J53" s="13">
        <f t="shared" si="16"/>
        <v>938.0000000000001</v>
      </c>
      <c r="K53" s="13">
        <f t="shared" si="16"/>
        <v>492.9</v>
      </c>
      <c r="L53" s="13">
        <f t="shared" si="16"/>
        <v>174.60000000000002</v>
      </c>
      <c r="M53" s="13">
        <f t="shared" si="16"/>
        <v>198.6</v>
      </c>
      <c r="N53" s="13">
        <f t="shared" si="16"/>
        <v>153.6</v>
      </c>
      <c r="O53" s="13">
        <f t="shared" si="16"/>
        <v>60.5</v>
      </c>
      <c r="P53" s="13">
        <f t="shared" si="16"/>
        <v>14</v>
      </c>
      <c r="Q53" s="25"/>
      <c r="R53" s="13">
        <f>SUM(R38:R42,R45:R50)</f>
        <v>50.500000000000014</v>
      </c>
      <c r="S53" s="16">
        <f>SUM(S38:S42,S45:S50)</f>
        <v>161.90000000000003</v>
      </c>
      <c r="T53" s="13">
        <f>SUM(T38:T42,T45:T50)</f>
        <v>15.3</v>
      </c>
      <c r="U53" s="13">
        <f>SUM(U38:U42,U45:U50)</f>
        <v>40.1</v>
      </c>
      <c r="V53" s="13">
        <f>SUM(V38:V42,V45:V50)</f>
        <v>95.9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15.679999999999998</v>
      </c>
      <c r="E54" s="27">
        <f>AVERAGE(E38:E42,E45:E50)</f>
        <v>20.8</v>
      </c>
      <c r="F54" s="28"/>
      <c r="G54" s="27">
        <f>AVERAGE(G38:G42,G45:G50)</f>
        <v>10.68</v>
      </c>
      <c r="H54" s="29"/>
      <c r="I54" s="27">
        <f aca="true" t="shared" si="17" ref="I54:N54">AVERAGE(I38:I42,I45:I50)</f>
        <v>72.32000000000001</v>
      </c>
      <c r="J54" s="27">
        <f t="shared" si="17"/>
        <v>93.80000000000001</v>
      </c>
      <c r="K54" s="27">
        <f t="shared" si="17"/>
        <v>49.29</v>
      </c>
      <c r="L54" s="27">
        <f t="shared" si="17"/>
        <v>17.46</v>
      </c>
      <c r="M54" s="27">
        <f t="shared" si="17"/>
        <v>19.86</v>
      </c>
      <c r="N54" s="27">
        <f t="shared" si="17"/>
        <v>15.36</v>
      </c>
      <c r="O54" s="30"/>
      <c r="P54" s="30"/>
      <c r="Q54" s="29"/>
      <c r="R54" s="30"/>
      <c r="S54" s="31">
        <f>AVERAGE(S38:S42,S45:S50)</f>
        <v>16.190000000000005</v>
      </c>
      <c r="T54" s="27">
        <f>AVERAGE(T38:T42,T45:T50)</f>
        <v>1.53</v>
      </c>
      <c r="U54" s="27">
        <f>AVERAGE(U38:U42,U45:U50)</f>
        <v>4.01</v>
      </c>
      <c r="V54" s="27">
        <f>AVERAGE(V38:V42,V45:V50)</f>
        <v>9.59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400.30000000000007</v>
      </c>
      <c r="E55" s="13">
        <f>SUM(E6:E10,E13:E17,E22:E26,E29:E33,E38:E42,E45:E50)</f>
        <v>572.4000000000001</v>
      </c>
      <c r="F55" s="24"/>
      <c r="G55" s="13">
        <f>SUM(G6:G10,G13:G17,G22:G26,G29:G33,G38:G42,G45:G50)</f>
        <v>235.89999999999998</v>
      </c>
      <c r="H55" s="25"/>
      <c r="I55" s="13">
        <f aca="true" t="shared" si="18" ref="I55:O55">SUM(I6:I10,I13:I17,I22:I26,I29:I33,I38:I42,I45:I50)</f>
        <v>2017.8999999999996</v>
      </c>
      <c r="J55" s="13">
        <f t="shared" si="18"/>
        <v>2727.2000000000003</v>
      </c>
      <c r="K55" s="13">
        <f t="shared" si="18"/>
        <v>1221.8</v>
      </c>
      <c r="L55" s="13">
        <f t="shared" si="18"/>
        <v>472.6999999999999</v>
      </c>
      <c r="M55" s="13">
        <f t="shared" si="18"/>
        <v>549.6</v>
      </c>
      <c r="N55" s="13">
        <f t="shared" si="18"/>
        <v>405.4</v>
      </c>
      <c r="O55" s="13">
        <f t="shared" si="18"/>
        <v>102</v>
      </c>
      <c r="P55" s="13"/>
      <c r="Q55" s="25"/>
      <c r="R55" s="13">
        <f>SUM(R6:R10,R13:R17,R22:R26,R29:R33,R38:R42,R45:R50)</f>
        <v>180.59999999999997</v>
      </c>
      <c r="S55" s="16">
        <f>SUM(S6:S10,S13:S17,S22:S26,S29:S33,S38:S42,S45:S50)</f>
        <v>516.45</v>
      </c>
      <c r="T55" s="13">
        <f>SUM(T6:T10,T13:T17,T22:T26,T29:T33,T38:T42,T45:T50)</f>
        <v>45.199999999999996</v>
      </c>
      <c r="U55" s="13">
        <f>SUM(U6:U10,U13:U17,U22:U26,U29:U33,U38:U42,U45:U50)</f>
        <v>118.7</v>
      </c>
      <c r="V55" s="13">
        <f>SUM(V6:V10,V13:V17,V22:V26,V29:V33,V38:V42,V45:V50)</f>
        <v>255.39999999999998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13.343333333333335</v>
      </c>
      <c r="E56" s="27">
        <f>AVERAGE(E6:E10,E13:E17,E22:E26,E29:E33,E38:E42,E45:E50)</f>
        <v>19.080000000000002</v>
      </c>
      <c r="F56" s="28"/>
      <c r="G56" s="27">
        <f>AVERAGE(G6:G10,G13:G17,G22:G26,G29:G33,G38:G42,G45:G50)</f>
        <v>7.863333333333332</v>
      </c>
      <c r="H56" s="29"/>
      <c r="I56" s="27">
        <f aca="true" t="shared" si="19" ref="I56:N56">AVERAGE(I6:I10,I13:I17,I22:I26,I29:I33,I38:I42,I45:I50)</f>
        <v>67.26333333333332</v>
      </c>
      <c r="J56" s="27">
        <f t="shared" si="19"/>
        <v>90.90666666666668</v>
      </c>
      <c r="K56" s="27">
        <f t="shared" si="19"/>
        <v>40.72666666666667</v>
      </c>
      <c r="L56" s="27">
        <f t="shared" si="19"/>
        <v>15.756666666666662</v>
      </c>
      <c r="M56" s="27">
        <f t="shared" si="19"/>
        <v>18.32</v>
      </c>
      <c r="N56" s="27">
        <f t="shared" si="19"/>
        <v>13.513333333333332</v>
      </c>
      <c r="O56" s="30"/>
      <c r="P56" s="30"/>
      <c r="Q56" s="29"/>
      <c r="R56" s="30"/>
      <c r="S56" s="31">
        <f>AVERAGE(S6:S10,S13:S17,S22:S26,S29:S33,S38:S42,S45:S50)</f>
        <v>17.215</v>
      </c>
      <c r="T56" s="27">
        <f>AVERAGE(T6:T10,T13:T17,T22:T26,T29:T33,T38:T42,T45:T50)</f>
        <v>1.5066666666666666</v>
      </c>
      <c r="U56" s="27">
        <f>AVERAGE(U6:U10,U13:U17,U22:U26,U29:U33,U38:U42,U45:U50)</f>
        <v>3.9566666666666666</v>
      </c>
      <c r="V56" s="27">
        <f>AVERAGE(V6:V10,V13:V17,V22:V26,V29:V33,V38:V42,V45:V50)</f>
        <v>8.513333333333332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6"/>
  <sheetViews>
    <sheetView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6" sqref="H16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38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17.7</v>
      </c>
      <c r="E6" s="13">
        <v>24.1</v>
      </c>
      <c r="F6" s="14">
        <v>0.5729166666666666</v>
      </c>
      <c r="G6" s="13">
        <v>12.8</v>
      </c>
      <c r="H6" s="15">
        <v>0.20694444444444446</v>
      </c>
      <c r="I6" s="13">
        <v>75</v>
      </c>
      <c r="J6" s="13">
        <v>98</v>
      </c>
      <c r="K6" s="13">
        <v>42.7</v>
      </c>
      <c r="L6" s="13">
        <v>19.6</v>
      </c>
      <c r="M6" s="13">
        <v>23</v>
      </c>
      <c r="N6" s="13">
        <v>16.7</v>
      </c>
      <c r="O6" s="13">
        <v>0</v>
      </c>
      <c r="P6" s="13"/>
      <c r="Q6" s="15"/>
      <c r="R6" s="13">
        <v>9.8</v>
      </c>
      <c r="S6" s="16">
        <v>24.2</v>
      </c>
      <c r="T6" s="13">
        <v>1.7</v>
      </c>
      <c r="U6" s="13">
        <v>4.3</v>
      </c>
      <c r="V6" s="13">
        <v>8</v>
      </c>
      <c r="W6" s="15">
        <v>0.5201388888888888</v>
      </c>
      <c r="X6" s="17" t="s">
        <v>158</v>
      </c>
    </row>
    <row r="7" spans="2:24" ht="13.5">
      <c r="B7" s="18"/>
      <c r="C7" s="19">
        <v>2</v>
      </c>
      <c r="D7" s="20">
        <v>18.1</v>
      </c>
      <c r="E7" s="20">
        <v>25.8</v>
      </c>
      <c r="F7" s="14">
        <v>0.5958333333333333</v>
      </c>
      <c r="G7" s="20">
        <v>12</v>
      </c>
      <c r="H7" s="15">
        <v>0.21805555555555556</v>
      </c>
      <c r="I7" s="20">
        <v>72.1</v>
      </c>
      <c r="J7" s="20">
        <v>95</v>
      </c>
      <c r="K7" s="20">
        <v>35.2</v>
      </c>
      <c r="L7" s="20">
        <v>20.5</v>
      </c>
      <c r="M7" s="20">
        <v>24.3</v>
      </c>
      <c r="N7" s="20">
        <v>17.2</v>
      </c>
      <c r="O7" s="20">
        <v>0</v>
      </c>
      <c r="P7" s="20"/>
      <c r="Q7" s="15"/>
      <c r="R7" s="20">
        <v>11.2</v>
      </c>
      <c r="S7" s="21">
        <v>27.21</v>
      </c>
      <c r="T7" s="20">
        <v>1.6</v>
      </c>
      <c r="U7" s="20">
        <v>3.6</v>
      </c>
      <c r="V7" s="20">
        <v>7.3</v>
      </c>
      <c r="W7" s="15">
        <v>0.49444444444444446</v>
      </c>
      <c r="X7" s="22" t="s">
        <v>159</v>
      </c>
    </row>
    <row r="8" spans="2:24" ht="13.5">
      <c r="B8" s="18"/>
      <c r="C8" s="19">
        <v>3</v>
      </c>
      <c r="D8" s="20">
        <v>18.5</v>
      </c>
      <c r="E8" s="20">
        <v>24.9</v>
      </c>
      <c r="F8" s="14">
        <v>0.4152777777777778</v>
      </c>
      <c r="G8" s="20">
        <v>10.8</v>
      </c>
      <c r="H8" s="15">
        <v>0.9902777777777777</v>
      </c>
      <c r="I8" s="20">
        <v>59.1</v>
      </c>
      <c r="J8" s="20">
        <v>87.8</v>
      </c>
      <c r="K8" s="20">
        <v>30.4</v>
      </c>
      <c r="L8" s="20">
        <v>20.7</v>
      </c>
      <c r="M8" s="20">
        <v>23.6</v>
      </c>
      <c r="N8" s="20">
        <v>18</v>
      </c>
      <c r="O8" s="20">
        <v>0</v>
      </c>
      <c r="P8" s="20"/>
      <c r="Q8" s="15"/>
      <c r="R8" s="20">
        <v>10.5</v>
      </c>
      <c r="S8" s="21">
        <v>22.41</v>
      </c>
      <c r="T8" s="20">
        <v>1.7</v>
      </c>
      <c r="U8" s="20">
        <v>5.3</v>
      </c>
      <c r="V8" s="20">
        <v>12</v>
      </c>
      <c r="W8" s="15">
        <v>0.5715277777777777</v>
      </c>
      <c r="X8" s="22" t="s">
        <v>160</v>
      </c>
    </row>
    <row r="9" spans="2:24" ht="13.5">
      <c r="B9" s="18"/>
      <c r="C9" s="19">
        <v>4</v>
      </c>
      <c r="D9" s="20">
        <v>16.6</v>
      </c>
      <c r="E9" s="20">
        <v>23.9</v>
      </c>
      <c r="F9" s="14">
        <v>0.6041666666666666</v>
      </c>
      <c r="G9" s="20">
        <v>7.9</v>
      </c>
      <c r="H9" s="15">
        <v>0.2298611111111111</v>
      </c>
      <c r="I9" s="20">
        <v>52.4</v>
      </c>
      <c r="J9" s="20">
        <v>78.4</v>
      </c>
      <c r="K9" s="20">
        <v>26.7</v>
      </c>
      <c r="L9" s="20">
        <v>20.3</v>
      </c>
      <c r="M9" s="20">
        <v>23.9</v>
      </c>
      <c r="N9" s="20">
        <v>16.8</v>
      </c>
      <c r="O9" s="20">
        <v>0</v>
      </c>
      <c r="P9" s="20"/>
      <c r="Q9" s="15"/>
      <c r="R9" s="20">
        <v>10.9</v>
      </c>
      <c r="S9" s="21">
        <v>28.4</v>
      </c>
      <c r="T9" s="20">
        <v>1.4</v>
      </c>
      <c r="U9" s="20">
        <v>5.3</v>
      </c>
      <c r="V9" s="20">
        <v>9.5</v>
      </c>
      <c r="W9" s="15">
        <v>0.6430555555555556</v>
      </c>
      <c r="X9" s="22" t="s">
        <v>161</v>
      </c>
    </row>
    <row r="10" spans="2:24" ht="13.5">
      <c r="B10" s="18"/>
      <c r="C10" s="19">
        <v>5</v>
      </c>
      <c r="D10" s="20">
        <v>15.7</v>
      </c>
      <c r="E10" s="20">
        <v>18.3</v>
      </c>
      <c r="F10" s="14">
        <v>0.3979166666666667</v>
      </c>
      <c r="G10" s="20">
        <v>12.3</v>
      </c>
      <c r="H10" s="15">
        <v>0.9909722222222223</v>
      </c>
      <c r="I10" s="20">
        <v>86.2</v>
      </c>
      <c r="J10" s="20">
        <v>98.4</v>
      </c>
      <c r="K10" s="20">
        <v>66.6</v>
      </c>
      <c r="L10" s="20">
        <v>19.2</v>
      </c>
      <c r="M10" s="20">
        <v>20.2</v>
      </c>
      <c r="N10" s="20">
        <v>18</v>
      </c>
      <c r="O10" s="20">
        <v>2</v>
      </c>
      <c r="P10" s="20">
        <v>1.5</v>
      </c>
      <c r="Q10" s="15">
        <v>0.5833333333333334</v>
      </c>
      <c r="R10" s="20">
        <v>0</v>
      </c>
      <c r="S10" s="21">
        <v>2.99</v>
      </c>
      <c r="T10" s="20">
        <v>0.8</v>
      </c>
      <c r="U10" s="20">
        <v>2.2</v>
      </c>
      <c r="V10" s="20">
        <v>5.8</v>
      </c>
      <c r="W10" s="15">
        <v>0.1423611111111111</v>
      </c>
      <c r="X10" s="22" t="s">
        <v>162</v>
      </c>
    </row>
    <row r="11" spans="2:24" ht="13.5">
      <c r="B11" s="40" t="s">
        <v>22</v>
      </c>
      <c r="C11" s="23" t="s">
        <v>23</v>
      </c>
      <c r="D11" s="13">
        <f>SUM(D6:D10)</f>
        <v>86.60000000000001</v>
      </c>
      <c r="E11" s="13">
        <f>SUM(E6:E10)</f>
        <v>117.00000000000001</v>
      </c>
      <c r="F11" s="24"/>
      <c r="G11" s="13">
        <f>SUM(G6:G10)</f>
        <v>55.8</v>
      </c>
      <c r="H11" s="25"/>
      <c r="I11" s="13">
        <f aca="true" t="shared" si="0" ref="I11:P11">SUM(I6:I10)</f>
        <v>344.79999999999995</v>
      </c>
      <c r="J11" s="13">
        <f t="shared" si="0"/>
        <v>457.6</v>
      </c>
      <c r="K11" s="13">
        <f t="shared" si="0"/>
        <v>201.6</v>
      </c>
      <c r="L11" s="13">
        <f t="shared" si="0"/>
        <v>100.3</v>
      </c>
      <c r="M11" s="13">
        <f t="shared" si="0"/>
        <v>115.00000000000001</v>
      </c>
      <c r="N11" s="13">
        <f t="shared" si="0"/>
        <v>86.7</v>
      </c>
      <c r="O11" s="13">
        <f t="shared" si="0"/>
        <v>2</v>
      </c>
      <c r="P11" s="13">
        <f t="shared" si="0"/>
        <v>1.5</v>
      </c>
      <c r="Q11" s="25"/>
      <c r="R11" s="13">
        <f>SUM(R6:R10)</f>
        <v>42.4</v>
      </c>
      <c r="S11" s="16">
        <f>SUM(S6:S10)</f>
        <v>105.21</v>
      </c>
      <c r="T11" s="13">
        <f>SUM(T6:T10)</f>
        <v>7.2</v>
      </c>
      <c r="U11" s="13">
        <f>SUM(U6:U10)</f>
        <v>20.7</v>
      </c>
      <c r="V11" s="13">
        <f>SUM(V6:V10)</f>
        <v>42.599999999999994</v>
      </c>
      <c r="W11" s="25"/>
      <c r="X11" s="17"/>
    </row>
    <row r="12" spans="2:24" ht="13.5">
      <c r="B12" s="41"/>
      <c r="C12" s="26" t="s">
        <v>3</v>
      </c>
      <c r="D12" s="27">
        <f>AVERAGE(D6:D10)</f>
        <v>17.32</v>
      </c>
      <c r="E12" s="27">
        <f>AVERAGE(E6:E10)</f>
        <v>23.400000000000002</v>
      </c>
      <c r="F12" s="28"/>
      <c r="G12" s="27">
        <f>AVERAGE(G6:G10)</f>
        <v>11.16</v>
      </c>
      <c r="H12" s="29"/>
      <c r="I12" s="27">
        <f aca="true" t="shared" si="1" ref="I12:N12">AVERAGE(I6:I10)</f>
        <v>68.96</v>
      </c>
      <c r="J12" s="27">
        <f t="shared" si="1"/>
        <v>91.52000000000001</v>
      </c>
      <c r="K12" s="27">
        <f t="shared" si="1"/>
        <v>40.32</v>
      </c>
      <c r="L12" s="27">
        <f t="shared" si="1"/>
        <v>20.06</v>
      </c>
      <c r="M12" s="27">
        <f t="shared" si="1"/>
        <v>23.000000000000004</v>
      </c>
      <c r="N12" s="27">
        <f t="shared" si="1"/>
        <v>17.34</v>
      </c>
      <c r="O12" s="30"/>
      <c r="P12" s="30"/>
      <c r="Q12" s="29"/>
      <c r="R12" s="30"/>
      <c r="S12" s="31">
        <f>AVERAGE(S6:S10)</f>
        <v>21.041999999999998</v>
      </c>
      <c r="T12" s="27">
        <f>AVERAGE(T6:T10)</f>
        <v>1.44</v>
      </c>
      <c r="U12" s="27">
        <f>AVERAGE(U6:U10)</f>
        <v>4.14</v>
      </c>
      <c r="V12" s="27">
        <f>AVERAGE(V6:V10)</f>
        <v>8.52</v>
      </c>
      <c r="W12" s="29"/>
      <c r="X12" s="32"/>
    </row>
    <row r="13" spans="2:24" ht="13.5">
      <c r="B13" s="18"/>
      <c r="C13" s="19">
        <v>6</v>
      </c>
      <c r="D13" s="13">
        <v>13.9</v>
      </c>
      <c r="E13" s="13">
        <v>19.9</v>
      </c>
      <c r="F13" s="14">
        <v>0.5715277777777777</v>
      </c>
      <c r="G13" s="13">
        <v>9.1</v>
      </c>
      <c r="H13" s="15">
        <v>0.24097222222222223</v>
      </c>
      <c r="I13" s="13">
        <v>64</v>
      </c>
      <c r="J13" s="13">
        <v>98.8</v>
      </c>
      <c r="K13" s="13">
        <v>20.9</v>
      </c>
      <c r="L13" s="13">
        <v>18.8</v>
      </c>
      <c r="M13" s="13">
        <v>21.7</v>
      </c>
      <c r="N13" s="13">
        <v>16.4</v>
      </c>
      <c r="O13" s="13">
        <v>0</v>
      </c>
      <c r="P13" s="13"/>
      <c r="Q13" s="15"/>
      <c r="R13" s="13">
        <v>7.3</v>
      </c>
      <c r="S13" s="16">
        <v>21.43</v>
      </c>
      <c r="T13" s="13">
        <v>1.5</v>
      </c>
      <c r="U13" s="13">
        <v>4.4</v>
      </c>
      <c r="V13" s="13">
        <v>11.2</v>
      </c>
      <c r="W13" s="15">
        <v>0.45208333333333334</v>
      </c>
      <c r="X13" s="17" t="s">
        <v>163</v>
      </c>
    </row>
    <row r="14" spans="2:24" ht="13.5">
      <c r="B14" s="18"/>
      <c r="C14" s="19">
        <v>7</v>
      </c>
      <c r="D14" s="20">
        <v>15.1</v>
      </c>
      <c r="E14" s="20">
        <v>22.5</v>
      </c>
      <c r="F14" s="14">
        <v>0.6722222222222222</v>
      </c>
      <c r="G14" s="20">
        <v>7.9</v>
      </c>
      <c r="H14" s="15">
        <v>0.23263888888888887</v>
      </c>
      <c r="I14" s="20">
        <v>56.7</v>
      </c>
      <c r="J14" s="20">
        <v>82.2</v>
      </c>
      <c r="K14" s="20">
        <v>25.1</v>
      </c>
      <c r="L14" s="20">
        <v>19.4</v>
      </c>
      <c r="M14" s="20">
        <v>23.3</v>
      </c>
      <c r="N14" s="20">
        <v>15.9</v>
      </c>
      <c r="O14" s="20">
        <v>0</v>
      </c>
      <c r="P14" s="20"/>
      <c r="Q14" s="15"/>
      <c r="R14" s="20">
        <v>11.4</v>
      </c>
      <c r="S14" s="21">
        <v>27.83</v>
      </c>
      <c r="T14" s="20">
        <v>1.6</v>
      </c>
      <c r="U14" s="20">
        <v>4.4</v>
      </c>
      <c r="V14" s="20">
        <v>7.8</v>
      </c>
      <c r="W14" s="15">
        <v>0.6798611111111111</v>
      </c>
      <c r="X14" s="22" t="s">
        <v>164</v>
      </c>
    </row>
    <row r="15" spans="2:24" ht="13.5">
      <c r="B15" s="18"/>
      <c r="C15" s="19">
        <v>8</v>
      </c>
      <c r="D15" s="20">
        <v>17.1</v>
      </c>
      <c r="E15" s="20">
        <v>22.7</v>
      </c>
      <c r="F15" s="14">
        <v>0.579861111111111</v>
      </c>
      <c r="G15" s="20">
        <v>10.9</v>
      </c>
      <c r="H15" s="15">
        <v>0.19930555555555554</v>
      </c>
      <c r="I15" s="20">
        <v>65.4</v>
      </c>
      <c r="J15" s="20">
        <v>87.1</v>
      </c>
      <c r="K15" s="20">
        <v>42.6</v>
      </c>
      <c r="L15" s="20">
        <v>19.6</v>
      </c>
      <c r="M15" s="20">
        <v>22.3</v>
      </c>
      <c r="N15" s="20">
        <v>17.3</v>
      </c>
      <c r="O15" s="20">
        <v>0</v>
      </c>
      <c r="P15" s="20"/>
      <c r="Q15" s="15"/>
      <c r="R15" s="20">
        <v>8.3</v>
      </c>
      <c r="S15" s="21">
        <v>20.08</v>
      </c>
      <c r="T15" s="20">
        <v>1.7</v>
      </c>
      <c r="U15" s="20">
        <v>3.5</v>
      </c>
      <c r="V15" s="20">
        <v>10.3</v>
      </c>
      <c r="W15" s="15">
        <v>0.6013888888888889</v>
      </c>
      <c r="X15" s="22" t="s">
        <v>165</v>
      </c>
    </row>
    <row r="16" spans="2:24" ht="13.5">
      <c r="B16" s="18"/>
      <c r="C16" s="19">
        <v>9</v>
      </c>
      <c r="D16" s="20">
        <v>19.1</v>
      </c>
      <c r="E16" s="20">
        <v>24.5</v>
      </c>
      <c r="F16" s="14">
        <v>0.5840277777777778</v>
      </c>
      <c r="G16" s="20">
        <v>13.4</v>
      </c>
      <c r="H16" s="35" t="s">
        <v>77</v>
      </c>
      <c r="I16" s="20">
        <v>62.2</v>
      </c>
      <c r="J16" s="20">
        <v>95.3</v>
      </c>
      <c r="K16" s="20">
        <v>38</v>
      </c>
      <c r="L16" s="20">
        <v>20.9</v>
      </c>
      <c r="M16" s="20">
        <v>24.2</v>
      </c>
      <c r="N16" s="20">
        <v>18.4</v>
      </c>
      <c r="O16" s="20">
        <v>0</v>
      </c>
      <c r="P16" s="20"/>
      <c r="Q16" s="15"/>
      <c r="R16" s="20">
        <v>9.7</v>
      </c>
      <c r="S16" s="21">
        <v>24.35</v>
      </c>
      <c r="T16" s="20">
        <v>1.7</v>
      </c>
      <c r="U16" s="20">
        <v>4.6</v>
      </c>
      <c r="V16" s="20">
        <v>9.3</v>
      </c>
      <c r="W16" s="15">
        <v>0.5631944444444444</v>
      </c>
      <c r="X16" s="22" t="s">
        <v>166</v>
      </c>
    </row>
    <row r="17" spans="2:24" ht="13.5">
      <c r="B17" s="18"/>
      <c r="C17" s="19">
        <v>10</v>
      </c>
      <c r="D17" s="20">
        <v>16.9</v>
      </c>
      <c r="E17" s="20">
        <v>23.2</v>
      </c>
      <c r="F17" s="14">
        <v>0.6375000000000001</v>
      </c>
      <c r="G17" s="20">
        <v>10.9</v>
      </c>
      <c r="H17" s="35" t="s">
        <v>77</v>
      </c>
      <c r="I17" s="20">
        <v>50.7</v>
      </c>
      <c r="J17" s="20">
        <v>73.2</v>
      </c>
      <c r="K17" s="20">
        <v>32.8</v>
      </c>
      <c r="L17" s="20">
        <v>21</v>
      </c>
      <c r="M17" s="20">
        <v>24.4</v>
      </c>
      <c r="N17" s="20">
        <v>18.1</v>
      </c>
      <c r="O17" s="20">
        <v>0</v>
      </c>
      <c r="P17" s="20"/>
      <c r="Q17" s="15"/>
      <c r="R17" s="20">
        <v>11.3</v>
      </c>
      <c r="S17" s="21">
        <v>27.49</v>
      </c>
      <c r="T17" s="20">
        <v>1.8</v>
      </c>
      <c r="U17" s="20">
        <v>4.3</v>
      </c>
      <c r="V17" s="20">
        <v>11.9</v>
      </c>
      <c r="W17" s="15">
        <v>0.6326388888888889</v>
      </c>
      <c r="X17" s="22" t="s">
        <v>167</v>
      </c>
    </row>
    <row r="18" spans="2:24" ht="13.5">
      <c r="B18" s="40" t="s">
        <v>24</v>
      </c>
      <c r="C18" s="23" t="s">
        <v>23</v>
      </c>
      <c r="D18" s="13">
        <f>SUM(D13:D17)</f>
        <v>82.1</v>
      </c>
      <c r="E18" s="13">
        <f>SUM(E13:E17)</f>
        <v>112.8</v>
      </c>
      <c r="F18" s="24"/>
      <c r="G18" s="13">
        <f>SUM(G13:G17)</f>
        <v>52.199999999999996</v>
      </c>
      <c r="H18" s="25"/>
      <c r="I18" s="13">
        <f aca="true" t="shared" si="2" ref="I18:P18">SUM(I13:I17)</f>
        <v>299</v>
      </c>
      <c r="J18" s="13">
        <f t="shared" si="2"/>
        <v>436.6</v>
      </c>
      <c r="K18" s="13">
        <f t="shared" si="2"/>
        <v>159.39999999999998</v>
      </c>
      <c r="L18" s="13">
        <f t="shared" si="2"/>
        <v>99.7</v>
      </c>
      <c r="M18" s="13">
        <f t="shared" si="2"/>
        <v>115.9</v>
      </c>
      <c r="N18" s="13">
        <f t="shared" si="2"/>
        <v>86.1</v>
      </c>
      <c r="O18" s="13">
        <f t="shared" si="2"/>
        <v>0</v>
      </c>
      <c r="P18" s="13">
        <f t="shared" si="2"/>
        <v>0</v>
      </c>
      <c r="Q18" s="25"/>
      <c r="R18" s="13">
        <f>SUM(R13:R17)</f>
        <v>48</v>
      </c>
      <c r="S18" s="16">
        <f>SUM(S13:S17)</f>
        <v>121.17999999999999</v>
      </c>
      <c r="T18" s="13">
        <f>SUM(T13:T17)</f>
        <v>8.3</v>
      </c>
      <c r="U18" s="13">
        <f>SUM(U13:U17)</f>
        <v>21.2</v>
      </c>
      <c r="V18" s="13">
        <f>SUM(V13:V17)</f>
        <v>50.5</v>
      </c>
      <c r="W18" s="25"/>
      <c r="X18" s="17"/>
    </row>
    <row r="19" spans="2:24" ht="13.5">
      <c r="B19" s="41"/>
      <c r="C19" s="26" t="s">
        <v>3</v>
      </c>
      <c r="D19" s="27">
        <f>AVERAGE(D13:D17)</f>
        <v>16.419999999999998</v>
      </c>
      <c r="E19" s="27">
        <f>AVERAGE(E13:E17)</f>
        <v>22.56</v>
      </c>
      <c r="F19" s="28"/>
      <c r="G19" s="27">
        <f>AVERAGE(G13:G17)</f>
        <v>10.44</v>
      </c>
      <c r="H19" s="29"/>
      <c r="I19" s="27">
        <f aca="true" t="shared" si="3" ref="I19:N19">AVERAGE(I13:I17)</f>
        <v>59.8</v>
      </c>
      <c r="J19" s="27">
        <f t="shared" si="3"/>
        <v>87.32000000000001</v>
      </c>
      <c r="K19" s="27">
        <f t="shared" si="3"/>
        <v>31.879999999999995</v>
      </c>
      <c r="L19" s="27">
        <f t="shared" si="3"/>
        <v>19.94</v>
      </c>
      <c r="M19" s="27">
        <f t="shared" si="3"/>
        <v>23.18</v>
      </c>
      <c r="N19" s="27">
        <f t="shared" si="3"/>
        <v>17.22</v>
      </c>
      <c r="O19" s="30"/>
      <c r="P19" s="30"/>
      <c r="Q19" s="29"/>
      <c r="R19" s="30"/>
      <c r="S19" s="31">
        <f>AVERAGE(S13:S17)</f>
        <v>24.235999999999997</v>
      </c>
      <c r="T19" s="27">
        <f>AVERAGE(T13:T17)</f>
        <v>1.6600000000000001</v>
      </c>
      <c r="U19" s="27">
        <f>AVERAGE(U13:U17)</f>
        <v>4.24</v>
      </c>
      <c r="V19" s="27">
        <f>AVERAGE(V13:V17)</f>
        <v>10.1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168.70000000000002</v>
      </c>
      <c r="E20" s="13">
        <f>SUM(E6:E10,E13:E17)</f>
        <v>229.79999999999998</v>
      </c>
      <c r="F20" s="24"/>
      <c r="G20" s="13">
        <f>SUM(G6:G10,G13:G17)</f>
        <v>108.00000000000001</v>
      </c>
      <c r="H20" s="25"/>
      <c r="I20" s="13">
        <f aca="true" t="shared" si="4" ref="I20:P20">SUM(I6:I10,I13:I17)</f>
        <v>643.8000000000001</v>
      </c>
      <c r="J20" s="13">
        <f t="shared" si="4"/>
        <v>894.2</v>
      </c>
      <c r="K20" s="13">
        <f t="shared" si="4"/>
        <v>361</v>
      </c>
      <c r="L20" s="13">
        <f t="shared" si="4"/>
        <v>200</v>
      </c>
      <c r="M20" s="13">
        <f t="shared" si="4"/>
        <v>230.90000000000003</v>
      </c>
      <c r="N20" s="13">
        <f t="shared" si="4"/>
        <v>172.8</v>
      </c>
      <c r="O20" s="13">
        <f t="shared" si="4"/>
        <v>2</v>
      </c>
      <c r="P20" s="13">
        <f t="shared" si="4"/>
        <v>1.5</v>
      </c>
      <c r="Q20" s="25"/>
      <c r="R20" s="13">
        <f>SUM(R6:R10,R13:R17)</f>
        <v>90.39999999999999</v>
      </c>
      <c r="S20" s="16">
        <f>SUM(S6:S10,S13:S17)</f>
        <v>226.38999999999996</v>
      </c>
      <c r="T20" s="13">
        <f>SUM(T6:T10,T13:T17)</f>
        <v>15.499999999999998</v>
      </c>
      <c r="U20" s="13">
        <f>SUM(U6:U10,U13:U17)</f>
        <v>41.9</v>
      </c>
      <c r="V20" s="13">
        <f>SUM(V6:V10,V13:V17)</f>
        <v>93.1</v>
      </c>
      <c r="W20" s="25"/>
      <c r="X20" s="17"/>
    </row>
    <row r="21" spans="2:24" ht="13.5">
      <c r="B21" s="41"/>
      <c r="C21" s="26" t="s">
        <v>3</v>
      </c>
      <c r="D21" s="27">
        <f>AVERAGE(D6:D10,D13:D17)</f>
        <v>16.87</v>
      </c>
      <c r="E21" s="27">
        <f>AVERAGE(E6:E10,E13:E17)</f>
        <v>22.979999999999997</v>
      </c>
      <c r="F21" s="28"/>
      <c r="G21" s="27">
        <f>AVERAGE(G6:G10,G13:G17)</f>
        <v>10.8</v>
      </c>
      <c r="H21" s="29"/>
      <c r="I21" s="27">
        <f aca="true" t="shared" si="5" ref="I21:N21">AVERAGE(I6:I10,I13:I17)</f>
        <v>64.38000000000001</v>
      </c>
      <c r="J21" s="27">
        <f t="shared" si="5"/>
        <v>89.42</v>
      </c>
      <c r="K21" s="27">
        <f t="shared" si="5"/>
        <v>36.1</v>
      </c>
      <c r="L21" s="27">
        <f t="shared" si="5"/>
        <v>20</v>
      </c>
      <c r="M21" s="27">
        <f t="shared" si="5"/>
        <v>23.090000000000003</v>
      </c>
      <c r="N21" s="27">
        <f t="shared" si="5"/>
        <v>17.28</v>
      </c>
      <c r="O21" s="30"/>
      <c r="P21" s="30"/>
      <c r="Q21" s="29"/>
      <c r="R21" s="30"/>
      <c r="S21" s="31">
        <f>AVERAGE(S6:S10,S13:S17)</f>
        <v>22.638999999999996</v>
      </c>
      <c r="T21" s="27">
        <f>AVERAGE(T6:T10,T13:T17)</f>
        <v>1.5499999999999998</v>
      </c>
      <c r="U21" s="27">
        <f>AVERAGE(U6:U10,U13:U17)</f>
        <v>4.1899999999999995</v>
      </c>
      <c r="V21" s="27">
        <f>AVERAGE(V6:V10,V13:V17)</f>
        <v>9.309999999999999</v>
      </c>
      <c r="W21" s="29"/>
      <c r="X21" s="32"/>
    </row>
    <row r="22" spans="2:24" ht="13.5">
      <c r="B22" s="18"/>
      <c r="C22" s="19">
        <v>11</v>
      </c>
      <c r="D22" s="13">
        <v>17.4</v>
      </c>
      <c r="E22" s="13">
        <v>25</v>
      </c>
      <c r="F22" s="14">
        <v>0.5326388888888889</v>
      </c>
      <c r="G22" s="13">
        <v>9.8</v>
      </c>
      <c r="H22" s="15">
        <v>0.11041666666666666</v>
      </c>
      <c r="I22" s="13">
        <v>63.6</v>
      </c>
      <c r="J22" s="13">
        <v>79.6</v>
      </c>
      <c r="K22" s="13">
        <v>42.4</v>
      </c>
      <c r="L22" s="13">
        <v>21.3</v>
      </c>
      <c r="M22" s="13">
        <v>24.8</v>
      </c>
      <c r="N22" s="13">
        <v>18</v>
      </c>
      <c r="O22" s="13">
        <v>0</v>
      </c>
      <c r="P22" s="13"/>
      <c r="Q22" s="15"/>
      <c r="R22" s="13">
        <v>11.3</v>
      </c>
      <c r="S22" s="16">
        <v>27.72</v>
      </c>
      <c r="T22" s="13">
        <v>1.6</v>
      </c>
      <c r="U22" s="13">
        <v>4.9</v>
      </c>
      <c r="V22" s="13">
        <v>10.8</v>
      </c>
      <c r="W22" s="15">
        <v>0.5847222222222223</v>
      </c>
      <c r="X22" s="17" t="s">
        <v>168</v>
      </c>
    </row>
    <row r="23" spans="2:24" ht="13.5">
      <c r="B23" s="18"/>
      <c r="C23" s="19">
        <v>12</v>
      </c>
      <c r="D23" s="20">
        <v>18.7</v>
      </c>
      <c r="E23" s="20">
        <v>21.8</v>
      </c>
      <c r="F23" s="14">
        <v>0.48333333333333334</v>
      </c>
      <c r="G23" s="20">
        <v>16.4</v>
      </c>
      <c r="H23" s="15">
        <v>0.06736111111111111</v>
      </c>
      <c r="I23" s="20">
        <v>73</v>
      </c>
      <c r="J23" s="20">
        <v>89.9</v>
      </c>
      <c r="K23" s="20">
        <v>54.2</v>
      </c>
      <c r="L23" s="20">
        <v>20.7</v>
      </c>
      <c r="M23" s="20">
        <v>22.1</v>
      </c>
      <c r="N23" s="20">
        <v>19.5</v>
      </c>
      <c r="O23" s="20">
        <v>20</v>
      </c>
      <c r="P23" s="20">
        <v>5</v>
      </c>
      <c r="Q23" s="35" t="s">
        <v>77</v>
      </c>
      <c r="R23" s="20">
        <v>0.3</v>
      </c>
      <c r="S23" s="21">
        <v>9.92</v>
      </c>
      <c r="T23" s="20">
        <v>1.9</v>
      </c>
      <c r="U23" s="20">
        <v>4.5</v>
      </c>
      <c r="V23" s="20">
        <v>14.4</v>
      </c>
      <c r="W23" s="15">
        <v>0.717361111111111</v>
      </c>
      <c r="X23" s="22" t="s">
        <v>169</v>
      </c>
    </row>
    <row r="24" spans="2:24" ht="13.5">
      <c r="B24" s="18"/>
      <c r="C24" s="19">
        <v>13</v>
      </c>
      <c r="D24" s="20">
        <v>20</v>
      </c>
      <c r="E24" s="20">
        <v>25.9</v>
      </c>
      <c r="F24" s="14">
        <v>0.6486111111111111</v>
      </c>
      <c r="G24" s="20">
        <v>15.2</v>
      </c>
      <c r="H24" s="15">
        <v>0.8965277777777777</v>
      </c>
      <c r="I24" s="20">
        <v>71.5</v>
      </c>
      <c r="J24" s="20">
        <v>98.4</v>
      </c>
      <c r="K24" s="20">
        <v>39.6</v>
      </c>
      <c r="L24" s="20">
        <v>21.9</v>
      </c>
      <c r="M24" s="20">
        <v>25.4</v>
      </c>
      <c r="N24" s="20">
        <v>19.2</v>
      </c>
      <c r="O24" s="20">
        <v>9.5</v>
      </c>
      <c r="P24" s="20">
        <v>4.5</v>
      </c>
      <c r="Q24" s="15">
        <v>0.041666666666666664</v>
      </c>
      <c r="R24" s="20">
        <v>10.4</v>
      </c>
      <c r="S24" s="21">
        <v>26.61</v>
      </c>
      <c r="T24" s="20">
        <v>1.7</v>
      </c>
      <c r="U24" s="20">
        <v>5.2</v>
      </c>
      <c r="V24" s="20">
        <v>11.5</v>
      </c>
      <c r="W24" s="15">
        <v>0.5041666666666667</v>
      </c>
      <c r="X24" s="22" t="s">
        <v>170</v>
      </c>
    </row>
    <row r="25" spans="2:24" ht="13.5">
      <c r="B25" s="18"/>
      <c r="C25" s="19">
        <v>14</v>
      </c>
      <c r="D25" s="20">
        <v>19.2</v>
      </c>
      <c r="E25" s="20">
        <v>26.6</v>
      </c>
      <c r="F25" s="14">
        <v>0.5534722222222223</v>
      </c>
      <c r="G25" s="20">
        <v>13.5</v>
      </c>
      <c r="H25" s="15">
        <v>0.9826388888888888</v>
      </c>
      <c r="I25" s="20">
        <v>63</v>
      </c>
      <c r="J25" s="20">
        <v>94.9</v>
      </c>
      <c r="K25" s="20">
        <v>27.7</v>
      </c>
      <c r="L25" s="20">
        <v>21.1</v>
      </c>
      <c r="M25" s="20">
        <v>23.2</v>
      </c>
      <c r="N25" s="20">
        <v>19.2</v>
      </c>
      <c r="O25" s="20">
        <v>10</v>
      </c>
      <c r="P25" s="20">
        <v>5.5</v>
      </c>
      <c r="Q25" s="15">
        <v>0.9583333333333334</v>
      </c>
      <c r="R25" s="20">
        <v>2.7</v>
      </c>
      <c r="S25" s="21">
        <v>13.96</v>
      </c>
      <c r="T25" s="20">
        <v>1.2</v>
      </c>
      <c r="U25" s="20">
        <v>2.4</v>
      </c>
      <c r="V25" s="20">
        <v>6.8</v>
      </c>
      <c r="W25" s="15">
        <v>0.9041666666666667</v>
      </c>
      <c r="X25" s="22" t="s">
        <v>171</v>
      </c>
    </row>
    <row r="26" spans="2:24" ht="13.5">
      <c r="B26" s="18"/>
      <c r="C26" s="19">
        <v>15</v>
      </c>
      <c r="D26" s="20">
        <v>16.1</v>
      </c>
      <c r="E26" s="20">
        <v>19.6</v>
      </c>
      <c r="F26" s="14">
        <v>0.7229166666666668</v>
      </c>
      <c r="G26" s="20">
        <v>13.4</v>
      </c>
      <c r="H26" s="15">
        <v>0.04652777777777778</v>
      </c>
      <c r="I26" s="20">
        <v>94.7</v>
      </c>
      <c r="J26" s="20">
        <v>98.4</v>
      </c>
      <c r="K26" s="20">
        <v>80.9</v>
      </c>
      <c r="L26" s="20">
        <v>19.9</v>
      </c>
      <c r="M26" s="20">
        <v>20.9</v>
      </c>
      <c r="N26" s="20">
        <v>18.8</v>
      </c>
      <c r="O26" s="20">
        <v>6</v>
      </c>
      <c r="P26" s="20">
        <v>2</v>
      </c>
      <c r="Q26" s="15">
        <v>0.625</v>
      </c>
      <c r="R26" s="20">
        <v>0.9</v>
      </c>
      <c r="S26" s="21">
        <v>5.95</v>
      </c>
      <c r="T26" s="20">
        <v>1</v>
      </c>
      <c r="U26" s="20">
        <v>2.8</v>
      </c>
      <c r="V26" s="20">
        <v>5.1</v>
      </c>
      <c r="W26" s="15">
        <v>0.7236111111111111</v>
      </c>
      <c r="X26" s="22" t="s">
        <v>172</v>
      </c>
    </row>
    <row r="27" spans="2:24" ht="13.5">
      <c r="B27" s="40" t="s">
        <v>26</v>
      </c>
      <c r="C27" s="23" t="s">
        <v>23</v>
      </c>
      <c r="D27" s="13">
        <f>SUM(D22:D26)</f>
        <v>91.4</v>
      </c>
      <c r="E27" s="13">
        <f>SUM(E22:E26)</f>
        <v>118.89999999999998</v>
      </c>
      <c r="F27" s="24"/>
      <c r="G27" s="13">
        <f>SUM(G22:G26)</f>
        <v>68.3</v>
      </c>
      <c r="H27" s="25"/>
      <c r="I27" s="13">
        <f aca="true" t="shared" si="6" ref="I27:P27">SUM(I22:I26)</f>
        <v>365.8</v>
      </c>
      <c r="J27" s="13">
        <f t="shared" si="6"/>
        <v>461.19999999999993</v>
      </c>
      <c r="K27" s="13">
        <f t="shared" si="6"/>
        <v>244.79999999999998</v>
      </c>
      <c r="L27" s="13">
        <f t="shared" si="6"/>
        <v>104.9</v>
      </c>
      <c r="M27" s="13">
        <f t="shared" si="6"/>
        <v>116.4</v>
      </c>
      <c r="N27" s="13">
        <f t="shared" si="6"/>
        <v>94.7</v>
      </c>
      <c r="O27" s="13">
        <f t="shared" si="6"/>
        <v>45.5</v>
      </c>
      <c r="P27" s="13">
        <f t="shared" si="6"/>
        <v>17</v>
      </c>
      <c r="Q27" s="25"/>
      <c r="R27" s="13">
        <f>SUM(R22:R26)</f>
        <v>25.599999999999998</v>
      </c>
      <c r="S27" s="16">
        <f>SUM(S22:S26)</f>
        <v>84.16000000000001</v>
      </c>
      <c r="T27" s="13">
        <f>SUM(T22:T26)</f>
        <v>7.4</v>
      </c>
      <c r="U27" s="13">
        <f>SUM(U22:U26)</f>
        <v>19.8</v>
      </c>
      <c r="V27" s="13">
        <f>SUM(V22:V26)</f>
        <v>48.6</v>
      </c>
      <c r="W27" s="25"/>
      <c r="X27" s="17"/>
    </row>
    <row r="28" spans="2:24" ht="13.5">
      <c r="B28" s="41"/>
      <c r="C28" s="26" t="s">
        <v>3</v>
      </c>
      <c r="D28" s="27">
        <f>AVERAGE(D22:D26)</f>
        <v>18.28</v>
      </c>
      <c r="E28" s="27">
        <f>AVERAGE(E22:E26)</f>
        <v>23.779999999999994</v>
      </c>
      <c r="F28" s="28"/>
      <c r="G28" s="27">
        <f>AVERAGE(G22:G26)</f>
        <v>13.66</v>
      </c>
      <c r="H28" s="29"/>
      <c r="I28" s="27">
        <f aca="true" t="shared" si="7" ref="I28:N28">AVERAGE(I22:I26)</f>
        <v>73.16</v>
      </c>
      <c r="J28" s="27">
        <f t="shared" si="7"/>
        <v>92.23999999999998</v>
      </c>
      <c r="K28" s="27">
        <f t="shared" si="7"/>
        <v>48.959999999999994</v>
      </c>
      <c r="L28" s="27">
        <f t="shared" si="7"/>
        <v>20.98</v>
      </c>
      <c r="M28" s="27">
        <f t="shared" si="7"/>
        <v>23.28</v>
      </c>
      <c r="N28" s="27">
        <f t="shared" si="7"/>
        <v>18.94</v>
      </c>
      <c r="O28" s="30"/>
      <c r="P28" s="30"/>
      <c r="Q28" s="29"/>
      <c r="R28" s="30"/>
      <c r="S28" s="31">
        <f>AVERAGE(S22:S26)</f>
        <v>16.832</v>
      </c>
      <c r="T28" s="27">
        <f>AVERAGE(T22:T26)</f>
        <v>1.48</v>
      </c>
      <c r="U28" s="27">
        <f>AVERAGE(U22:U26)</f>
        <v>3.96</v>
      </c>
      <c r="V28" s="27">
        <f>AVERAGE(V22:V26)</f>
        <v>9.72</v>
      </c>
      <c r="W28" s="29"/>
      <c r="X28" s="32"/>
    </row>
    <row r="29" spans="2:24" ht="13.5">
      <c r="B29" s="18"/>
      <c r="C29" s="19">
        <v>16</v>
      </c>
      <c r="D29" s="13">
        <v>18.8</v>
      </c>
      <c r="E29" s="13">
        <v>24.7</v>
      </c>
      <c r="F29" s="14">
        <v>0.6777777777777777</v>
      </c>
      <c r="G29" s="13">
        <v>13.4</v>
      </c>
      <c r="H29" s="15">
        <v>0.23055555555555554</v>
      </c>
      <c r="I29" s="13">
        <v>63.3</v>
      </c>
      <c r="J29" s="13">
        <v>99.7</v>
      </c>
      <c r="K29" s="13">
        <v>34</v>
      </c>
      <c r="L29" s="13">
        <v>21.2</v>
      </c>
      <c r="M29" s="13">
        <v>24.8</v>
      </c>
      <c r="N29" s="13">
        <v>18.1</v>
      </c>
      <c r="O29" s="13">
        <v>0</v>
      </c>
      <c r="P29" s="13"/>
      <c r="Q29" s="15"/>
      <c r="R29" s="13">
        <v>11</v>
      </c>
      <c r="S29" s="16">
        <v>27.3</v>
      </c>
      <c r="T29" s="13">
        <v>1.9</v>
      </c>
      <c r="U29" s="13">
        <v>4.6</v>
      </c>
      <c r="V29" s="13">
        <v>10.1</v>
      </c>
      <c r="W29" s="15">
        <v>0.7145833333333332</v>
      </c>
      <c r="X29" s="17" t="s">
        <v>173</v>
      </c>
    </row>
    <row r="30" spans="2:24" ht="13.5">
      <c r="B30" s="18"/>
      <c r="C30" s="19">
        <v>17</v>
      </c>
      <c r="D30" s="20">
        <v>18.4</v>
      </c>
      <c r="E30" s="20">
        <v>25.8</v>
      </c>
      <c r="F30" s="14">
        <v>0.6923611111111111</v>
      </c>
      <c r="G30" s="20">
        <v>11.6</v>
      </c>
      <c r="H30" s="15">
        <v>0.18055555555555555</v>
      </c>
      <c r="I30" s="20">
        <v>55.5</v>
      </c>
      <c r="J30" s="20">
        <v>80.4</v>
      </c>
      <c r="K30" s="20">
        <v>32.6</v>
      </c>
      <c r="L30" s="20">
        <v>21.8</v>
      </c>
      <c r="M30" s="20">
        <v>25.5</v>
      </c>
      <c r="N30" s="20">
        <v>18.5</v>
      </c>
      <c r="O30" s="20">
        <v>0</v>
      </c>
      <c r="P30" s="20"/>
      <c r="Q30" s="15"/>
      <c r="R30" s="20">
        <v>9.5</v>
      </c>
      <c r="S30" s="21">
        <v>26.6</v>
      </c>
      <c r="T30" s="20">
        <v>1.5</v>
      </c>
      <c r="U30" s="20">
        <v>4.9</v>
      </c>
      <c r="V30" s="20">
        <v>8</v>
      </c>
      <c r="W30" s="15">
        <v>0.48680555555555555</v>
      </c>
      <c r="X30" s="22" t="s">
        <v>173</v>
      </c>
    </row>
    <row r="31" spans="2:24" ht="13.5">
      <c r="B31" s="18"/>
      <c r="C31" s="19">
        <v>18</v>
      </c>
      <c r="D31" s="20">
        <v>18.8</v>
      </c>
      <c r="E31" s="20">
        <v>26.6</v>
      </c>
      <c r="F31" s="14">
        <v>0.5576388888888889</v>
      </c>
      <c r="G31" s="20">
        <v>12</v>
      </c>
      <c r="H31" s="15">
        <v>0.22430555555555556</v>
      </c>
      <c r="I31" s="20">
        <v>59.1</v>
      </c>
      <c r="J31" s="20">
        <v>86.8</v>
      </c>
      <c r="K31" s="20">
        <v>25.6</v>
      </c>
      <c r="L31" s="20">
        <v>21.8</v>
      </c>
      <c r="M31" s="20">
        <v>24.9</v>
      </c>
      <c r="N31" s="20">
        <v>19.3</v>
      </c>
      <c r="O31" s="20">
        <v>0</v>
      </c>
      <c r="P31" s="20"/>
      <c r="Q31" s="15"/>
      <c r="R31" s="20">
        <v>8.1</v>
      </c>
      <c r="S31" s="21">
        <v>20.99</v>
      </c>
      <c r="T31" s="20">
        <v>1.4</v>
      </c>
      <c r="U31" s="20">
        <v>3</v>
      </c>
      <c r="V31" s="20">
        <v>5.8</v>
      </c>
      <c r="W31" s="15">
        <v>0.5076388888888889</v>
      </c>
      <c r="X31" s="22" t="s">
        <v>173</v>
      </c>
    </row>
    <row r="32" spans="2:24" ht="13.5">
      <c r="B32" s="18"/>
      <c r="C32" s="19">
        <v>19</v>
      </c>
      <c r="D32" s="20">
        <v>19.4</v>
      </c>
      <c r="E32" s="20">
        <v>25.2</v>
      </c>
      <c r="F32" s="14">
        <v>0.6618055555555555</v>
      </c>
      <c r="G32" s="20">
        <v>14.4</v>
      </c>
      <c r="H32" s="15">
        <v>0.22430555555555556</v>
      </c>
      <c r="I32" s="20">
        <v>67.5</v>
      </c>
      <c r="J32" s="20">
        <v>94.6</v>
      </c>
      <c r="K32" s="20">
        <v>42</v>
      </c>
      <c r="L32" s="20">
        <v>21.6</v>
      </c>
      <c r="M32" s="20">
        <v>24</v>
      </c>
      <c r="N32" s="20">
        <v>19.5</v>
      </c>
      <c r="O32" s="20">
        <v>0</v>
      </c>
      <c r="P32" s="20"/>
      <c r="Q32" s="15"/>
      <c r="R32" s="20">
        <v>6.1</v>
      </c>
      <c r="S32" s="21">
        <v>17.53</v>
      </c>
      <c r="T32" s="20">
        <v>1.5</v>
      </c>
      <c r="U32" s="20">
        <v>3.8</v>
      </c>
      <c r="V32" s="20">
        <v>7.3</v>
      </c>
      <c r="W32" s="15">
        <v>0.7027777777777778</v>
      </c>
      <c r="X32" s="22" t="s">
        <v>174</v>
      </c>
    </row>
    <row r="33" spans="2:24" ht="13.5">
      <c r="B33" s="18"/>
      <c r="C33" s="19">
        <v>20</v>
      </c>
      <c r="D33" s="20">
        <v>18.7</v>
      </c>
      <c r="E33" s="20">
        <v>25.4</v>
      </c>
      <c r="F33" s="14">
        <v>0.5402777777777777</v>
      </c>
      <c r="G33" s="20">
        <v>14.9</v>
      </c>
      <c r="H33" s="15">
        <v>0.24305555555555555</v>
      </c>
      <c r="I33" s="20">
        <v>79.4</v>
      </c>
      <c r="J33" s="20">
        <v>97.6</v>
      </c>
      <c r="K33" s="20">
        <v>43.5</v>
      </c>
      <c r="L33" s="20">
        <v>21.5</v>
      </c>
      <c r="M33" s="20">
        <v>23.8</v>
      </c>
      <c r="N33" s="20">
        <v>19.8</v>
      </c>
      <c r="O33" s="20">
        <v>14</v>
      </c>
      <c r="P33" s="20">
        <v>5</v>
      </c>
      <c r="Q33" s="15">
        <v>0.8333333333333334</v>
      </c>
      <c r="R33" s="20">
        <v>3.5</v>
      </c>
      <c r="S33" s="21">
        <v>14.13</v>
      </c>
      <c r="T33" s="20">
        <v>1.1</v>
      </c>
      <c r="U33" s="20">
        <v>2.8</v>
      </c>
      <c r="V33" s="20">
        <v>10.1</v>
      </c>
      <c r="W33" s="15">
        <v>0.5548611111111111</v>
      </c>
      <c r="X33" s="22" t="s">
        <v>175</v>
      </c>
    </row>
    <row r="34" spans="2:24" ht="13.5">
      <c r="B34" s="40" t="s">
        <v>27</v>
      </c>
      <c r="C34" s="23" t="s">
        <v>23</v>
      </c>
      <c r="D34" s="13">
        <f>SUM(D29:D33)</f>
        <v>94.10000000000001</v>
      </c>
      <c r="E34" s="13">
        <f>SUM(E29:E33)</f>
        <v>127.69999999999999</v>
      </c>
      <c r="F34" s="24"/>
      <c r="G34" s="13">
        <f>SUM(G29:G33)</f>
        <v>66.3</v>
      </c>
      <c r="H34" s="25"/>
      <c r="I34" s="13">
        <f aca="true" t="shared" si="8" ref="I34:P34">SUM(I29:I33)</f>
        <v>324.8</v>
      </c>
      <c r="J34" s="13">
        <f t="shared" si="8"/>
        <v>459.1</v>
      </c>
      <c r="K34" s="13">
        <f t="shared" si="8"/>
        <v>177.7</v>
      </c>
      <c r="L34" s="13">
        <f t="shared" si="8"/>
        <v>107.9</v>
      </c>
      <c r="M34" s="13">
        <f t="shared" si="8"/>
        <v>122.99999999999999</v>
      </c>
      <c r="N34" s="13">
        <f t="shared" si="8"/>
        <v>95.2</v>
      </c>
      <c r="O34" s="13">
        <f t="shared" si="8"/>
        <v>14</v>
      </c>
      <c r="P34" s="13">
        <f t="shared" si="8"/>
        <v>5</v>
      </c>
      <c r="Q34" s="25"/>
      <c r="R34" s="13">
        <f>SUM(R29:R33)</f>
        <v>38.2</v>
      </c>
      <c r="S34" s="16">
        <f>SUM(S29:S33)</f>
        <v>106.55</v>
      </c>
      <c r="T34" s="13">
        <f>SUM(T29:T33)</f>
        <v>7.4</v>
      </c>
      <c r="U34" s="13">
        <f>SUM(U29:U33)</f>
        <v>19.1</v>
      </c>
      <c r="V34" s="13">
        <f>SUM(V29:V33)</f>
        <v>41.300000000000004</v>
      </c>
      <c r="W34" s="25"/>
      <c r="X34" s="17"/>
    </row>
    <row r="35" spans="2:24" ht="13.5">
      <c r="B35" s="41"/>
      <c r="C35" s="26" t="s">
        <v>3</v>
      </c>
      <c r="D35" s="27">
        <f>AVERAGE(D29:D33)</f>
        <v>18.82</v>
      </c>
      <c r="E35" s="27">
        <f>AVERAGE(E29:E33)</f>
        <v>25.54</v>
      </c>
      <c r="F35" s="28"/>
      <c r="G35" s="27">
        <f>AVERAGE(G29:G33)</f>
        <v>13.26</v>
      </c>
      <c r="H35" s="29"/>
      <c r="I35" s="27">
        <f aca="true" t="shared" si="9" ref="I35:N35">AVERAGE(I29:I33)</f>
        <v>64.96000000000001</v>
      </c>
      <c r="J35" s="27">
        <f t="shared" si="9"/>
        <v>91.82000000000001</v>
      </c>
      <c r="K35" s="27">
        <f t="shared" si="9"/>
        <v>35.54</v>
      </c>
      <c r="L35" s="27">
        <f t="shared" si="9"/>
        <v>21.580000000000002</v>
      </c>
      <c r="M35" s="27">
        <f t="shared" si="9"/>
        <v>24.599999999999998</v>
      </c>
      <c r="N35" s="27">
        <f t="shared" si="9"/>
        <v>19.04</v>
      </c>
      <c r="O35" s="30"/>
      <c r="P35" s="30"/>
      <c r="Q35" s="29"/>
      <c r="R35" s="30"/>
      <c r="S35" s="31">
        <f>AVERAGE(S29:S33)</f>
        <v>21.31</v>
      </c>
      <c r="T35" s="27">
        <f>AVERAGE(T29:T33)</f>
        <v>1.48</v>
      </c>
      <c r="U35" s="27">
        <f>AVERAGE(U29:U33)</f>
        <v>3.8200000000000003</v>
      </c>
      <c r="V35" s="27">
        <f>AVERAGE(V29:V33)</f>
        <v>8.260000000000002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185.5</v>
      </c>
      <c r="E36" s="13">
        <f>SUM(E22:E26,E29:E33)</f>
        <v>246.59999999999997</v>
      </c>
      <c r="F36" s="24"/>
      <c r="G36" s="13">
        <f>SUM(G22:G26,G29:G33)</f>
        <v>134.6</v>
      </c>
      <c r="H36" s="25"/>
      <c r="I36" s="13">
        <f aca="true" t="shared" si="10" ref="I36:P36">SUM(I22:I26,I29:I33)</f>
        <v>690.6</v>
      </c>
      <c r="J36" s="13">
        <f t="shared" si="10"/>
        <v>920.3</v>
      </c>
      <c r="K36" s="13">
        <f t="shared" si="10"/>
        <v>422.5</v>
      </c>
      <c r="L36" s="13">
        <f t="shared" si="10"/>
        <v>212.8</v>
      </c>
      <c r="M36" s="13">
        <f t="shared" si="10"/>
        <v>239.40000000000003</v>
      </c>
      <c r="N36" s="13">
        <f t="shared" si="10"/>
        <v>189.90000000000003</v>
      </c>
      <c r="O36" s="13">
        <f t="shared" si="10"/>
        <v>59.5</v>
      </c>
      <c r="P36" s="13">
        <f t="shared" si="10"/>
        <v>22</v>
      </c>
      <c r="Q36" s="25"/>
      <c r="R36" s="13">
        <f>SUM(R22:R26,R29:R33)</f>
        <v>63.8</v>
      </c>
      <c r="S36" s="16">
        <f>SUM(S22:S26,S29:S33)</f>
        <v>190.71</v>
      </c>
      <c r="T36" s="13">
        <f>SUM(T22:T26,T29:T33)</f>
        <v>14.8</v>
      </c>
      <c r="U36" s="13">
        <f>SUM(U22:U26,U29:U33)</f>
        <v>38.89999999999999</v>
      </c>
      <c r="V36" s="13">
        <f>SUM(V22:V26,V29:V33)</f>
        <v>89.89999999999999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18.55</v>
      </c>
      <c r="E37" s="27">
        <f>AVERAGE(E22:E26,E29:E33)</f>
        <v>24.659999999999997</v>
      </c>
      <c r="F37" s="28"/>
      <c r="G37" s="27">
        <f>AVERAGE(G22:G26,G29:G33)</f>
        <v>13.459999999999999</v>
      </c>
      <c r="H37" s="29"/>
      <c r="I37" s="27">
        <f aca="true" t="shared" si="11" ref="I37:N37">AVERAGE(I22:I26,I29:I33)</f>
        <v>69.06</v>
      </c>
      <c r="J37" s="27">
        <f t="shared" si="11"/>
        <v>92.03</v>
      </c>
      <c r="K37" s="27">
        <f t="shared" si="11"/>
        <v>42.25</v>
      </c>
      <c r="L37" s="27">
        <f t="shared" si="11"/>
        <v>21.28</v>
      </c>
      <c r="M37" s="27">
        <f t="shared" si="11"/>
        <v>23.940000000000005</v>
      </c>
      <c r="N37" s="27">
        <f t="shared" si="11"/>
        <v>18.990000000000002</v>
      </c>
      <c r="O37" s="30"/>
      <c r="P37" s="30"/>
      <c r="Q37" s="29"/>
      <c r="R37" s="30"/>
      <c r="S37" s="31">
        <f>AVERAGE(S22:S26,S29:S33)</f>
        <v>19.071</v>
      </c>
      <c r="T37" s="27">
        <f>AVERAGE(T22:T26,T29:T33)</f>
        <v>1.48</v>
      </c>
      <c r="U37" s="27">
        <f>AVERAGE(U22:U26,U29:U33)</f>
        <v>3.8899999999999992</v>
      </c>
      <c r="V37" s="27">
        <f>AVERAGE(V22:V26,V29:V33)</f>
        <v>8.989999999999998</v>
      </c>
      <c r="W37" s="29"/>
      <c r="X37" s="32"/>
    </row>
    <row r="38" spans="2:24" ht="13.5">
      <c r="B38" s="18"/>
      <c r="C38" s="19">
        <v>21</v>
      </c>
      <c r="D38" s="13">
        <v>17.7</v>
      </c>
      <c r="E38" s="13">
        <v>22.2</v>
      </c>
      <c r="F38" s="14">
        <v>0.6701388888888888</v>
      </c>
      <c r="G38" s="13">
        <v>12.9</v>
      </c>
      <c r="H38" s="35" t="s">
        <v>77</v>
      </c>
      <c r="I38" s="13">
        <v>79.6</v>
      </c>
      <c r="J38" s="13">
        <v>98.5</v>
      </c>
      <c r="K38" s="13">
        <v>49.2</v>
      </c>
      <c r="L38" s="13">
        <v>20.1</v>
      </c>
      <c r="M38" s="13">
        <v>22.1</v>
      </c>
      <c r="N38" s="13">
        <v>18.2</v>
      </c>
      <c r="O38" s="13">
        <v>27</v>
      </c>
      <c r="P38" s="13">
        <v>20.5</v>
      </c>
      <c r="Q38" s="15">
        <v>0.08333333333333333</v>
      </c>
      <c r="R38" s="13">
        <v>3.7</v>
      </c>
      <c r="S38" s="16">
        <v>10.45</v>
      </c>
      <c r="T38" s="13">
        <v>1.7</v>
      </c>
      <c r="U38" s="13">
        <v>5.3</v>
      </c>
      <c r="V38" s="13">
        <v>12.9</v>
      </c>
      <c r="W38" s="15">
        <v>0.02638888888888889</v>
      </c>
      <c r="X38" s="17" t="s">
        <v>176</v>
      </c>
    </row>
    <row r="39" spans="2:24" ht="13.5">
      <c r="B39" s="18"/>
      <c r="C39" s="19">
        <v>22</v>
      </c>
      <c r="D39" s="20">
        <v>18.5</v>
      </c>
      <c r="E39" s="20">
        <v>24.5</v>
      </c>
      <c r="F39" s="14">
        <v>0.6625</v>
      </c>
      <c r="G39" s="20">
        <v>11.9</v>
      </c>
      <c r="H39" s="15">
        <v>0.22569444444444445</v>
      </c>
      <c r="I39" s="20">
        <v>67.1</v>
      </c>
      <c r="J39" s="20">
        <v>93.6</v>
      </c>
      <c r="K39" s="20">
        <v>42.4</v>
      </c>
      <c r="L39" s="20">
        <v>21</v>
      </c>
      <c r="M39" s="20">
        <v>24.4</v>
      </c>
      <c r="N39" s="20">
        <v>17.8</v>
      </c>
      <c r="O39" s="20">
        <v>0</v>
      </c>
      <c r="P39" s="20"/>
      <c r="Q39" s="15"/>
      <c r="R39" s="20">
        <v>9.8</v>
      </c>
      <c r="S39" s="21">
        <v>26.17</v>
      </c>
      <c r="T39" s="20">
        <v>1.9</v>
      </c>
      <c r="U39" s="20">
        <v>5.2</v>
      </c>
      <c r="V39" s="20">
        <v>12.4</v>
      </c>
      <c r="W39" s="15">
        <v>0.6770833333333334</v>
      </c>
      <c r="X39" s="22" t="s">
        <v>177</v>
      </c>
    </row>
    <row r="40" spans="2:24" ht="13.5">
      <c r="B40" s="18"/>
      <c r="C40" s="19">
        <v>23</v>
      </c>
      <c r="D40" s="20">
        <v>17.5</v>
      </c>
      <c r="E40" s="20">
        <v>23.4</v>
      </c>
      <c r="F40" s="14">
        <v>0.6402777777777778</v>
      </c>
      <c r="G40" s="20">
        <v>12.4</v>
      </c>
      <c r="H40" s="15">
        <v>0.15277777777777776</v>
      </c>
      <c r="I40" s="20">
        <v>70.4</v>
      </c>
      <c r="J40" s="20">
        <v>92.6</v>
      </c>
      <c r="K40" s="20">
        <v>48.5</v>
      </c>
      <c r="L40" s="20">
        <v>21.2</v>
      </c>
      <c r="M40" s="20">
        <v>24.1</v>
      </c>
      <c r="N40" s="20">
        <v>19.1</v>
      </c>
      <c r="O40" s="20">
        <v>0</v>
      </c>
      <c r="P40" s="20"/>
      <c r="Q40" s="15"/>
      <c r="R40" s="20">
        <v>6.8</v>
      </c>
      <c r="S40" s="21">
        <v>19.33</v>
      </c>
      <c r="T40" s="20">
        <v>1.4</v>
      </c>
      <c r="U40" s="20">
        <v>3.4</v>
      </c>
      <c r="V40" s="20">
        <v>8</v>
      </c>
      <c r="W40" s="15">
        <v>0.6618055555555555</v>
      </c>
      <c r="X40" s="22" t="s">
        <v>47</v>
      </c>
    </row>
    <row r="41" spans="2:24" ht="13.5">
      <c r="B41" s="18"/>
      <c r="C41" s="19">
        <v>24</v>
      </c>
      <c r="D41" s="20">
        <v>19.3</v>
      </c>
      <c r="E41" s="20">
        <v>26.5</v>
      </c>
      <c r="F41" s="14">
        <v>0.5569444444444445</v>
      </c>
      <c r="G41" s="20">
        <v>12.9</v>
      </c>
      <c r="H41" s="15">
        <v>0.20069444444444443</v>
      </c>
      <c r="I41" s="20">
        <v>73</v>
      </c>
      <c r="J41" s="20">
        <v>90.2</v>
      </c>
      <c r="K41" s="20">
        <v>45.3</v>
      </c>
      <c r="L41" s="20">
        <v>22.2</v>
      </c>
      <c r="M41" s="20">
        <v>26</v>
      </c>
      <c r="N41" s="20">
        <v>18.6</v>
      </c>
      <c r="O41" s="20">
        <v>0</v>
      </c>
      <c r="P41" s="20"/>
      <c r="Q41" s="15"/>
      <c r="R41" s="20">
        <v>11</v>
      </c>
      <c r="S41" s="21">
        <v>27.34</v>
      </c>
      <c r="T41" s="20">
        <v>1.6</v>
      </c>
      <c r="U41" s="20">
        <v>4</v>
      </c>
      <c r="V41" s="20">
        <v>8</v>
      </c>
      <c r="W41" s="15">
        <v>0.63125</v>
      </c>
      <c r="X41" s="22" t="s">
        <v>125</v>
      </c>
    </row>
    <row r="42" spans="2:24" ht="13.5">
      <c r="B42" s="18"/>
      <c r="C42" s="19">
        <v>25</v>
      </c>
      <c r="D42" s="20">
        <v>21.6</v>
      </c>
      <c r="E42" s="20">
        <v>26.6</v>
      </c>
      <c r="F42" s="14">
        <v>0.5444444444444444</v>
      </c>
      <c r="G42" s="20">
        <v>17.2</v>
      </c>
      <c r="H42" s="15">
        <v>0.13472222222222222</v>
      </c>
      <c r="I42" s="20">
        <v>71</v>
      </c>
      <c r="J42" s="20">
        <v>91.7</v>
      </c>
      <c r="K42" s="20">
        <v>50.5</v>
      </c>
      <c r="L42" s="20">
        <v>23.6</v>
      </c>
      <c r="M42" s="20">
        <v>27.1</v>
      </c>
      <c r="N42" s="20">
        <v>20.8</v>
      </c>
      <c r="O42" s="20">
        <v>0</v>
      </c>
      <c r="P42" s="20"/>
      <c r="Q42" s="15"/>
      <c r="R42" s="20">
        <v>8.4</v>
      </c>
      <c r="S42" s="21">
        <v>24.92</v>
      </c>
      <c r="T42" s="20">
        <v>1.5</v>
      </c>
      <c r="U42" s="20">
        <v>3.1</v>
      </c>
      <c r="V42" s="20">
        <v>9.5</v>
      </c>
      <c r="W42" s="15">
        <v>0.6506944444444445</v>
      </c>
      <c r="X42" s="22" t="s">
        <v>178</v>
      </c>
    </row>
    <row r="43" spans="2:24" ht="13.5">
      <c r="B43" s="40" t="s">
        <v>29</v>
      </c>
      <c r="C43" s="23" t="s">
        <v>23</v>
      </c>
      <c r="D43" s="13">
        <f>SUM(D38:D42)</f>
        <v>94.6</v>
      </c>
      <c r="E43" s="13">
        <f>SUM(E38:E42)</f>
        <v>123.19999999999999</v>
      </c>
      <c r="F43" s="24"/>
      <c r="G43" s="13">
        <f>SUM(G38:G42)</f>
        <v>67.3</v>
      </c>
      <c r="H43" s="25"/>
      <c r="I43" s="13">
        <f aca="true" t="shared" si="12" ref="I43:P43">SUM(I38:I42)</f>
        <v>361.1</v>
      </c>
      <c r="J43" s="13">
        <f t="shared" si="12"/>
        <v>466.59999999999997</v>
      </c>
      <c r="K43" s="13">
        <f t="shared" si="12"/>
        <v>235.89999999999998</v>
      </c>
      <c r="L43" s="13">
        <f t="shared" si="12"/>
        <v>108.1</v>
      </c>
      <c r="M43" s="13">
        <f t="shared" si="12"/>
        <v>123.69999999999999</v>
      </c>
      <c r="N43" s="13">
        <f t="shared" si="12"/>
        <v>94.5</v>
      </c>
      <c r="O43" s="13">
        <f t="shared" si="12"/>
        <v>27</v>
      </c>
      <c r="P43" s="13">
        <f t="shared" si="12"/>
        <v>20.5</v>
      </c>
      <c r="Q43" s="25"/>
      <c r="R43" s="13">
        <f>SUM(R38:R42)</f>
        <v>39.7</v>
      </c>
      <c r="S43" s="16">
        <f>SUM(S38:S42)</f>
        <v>108.21000000000001</v>
      </c>
      <c r="T43" s="13">
        <f>SUM(T38:T42)</f>
        <v>8.1</v>
      </c>
      <c r="U43" s="13">
        <f>SUM(U38:U42)</f>
        <v>21</v>
      </c>
      <c r="V43" s="13">
        <f>SUM(V38:V42)</f>
        <v>50.8</v>
      </c>
      <c r="W43" s="25"/>
      <c r="X43" s="17"/>
    </row>
    <row r="44" spans="2:24" ht="13.5">
      <c r="B44" s="41"/>
      <c r="C44" s="26" t="s">
        <v>3</v>
      </c>
      <c r="D44" s="27">
        <f>AVERAGE(D38:D42)</f>
        <v>18.919999999999998</v>
      </c>
      <c r="E44" s="27">
        <f>AVERAGE(E38:E42)</f>
        <v>24.639999999999997</v>
      </c>
      <c r="F44" s="28"/>
      <c r="G44" s="27">
        <f>AVERAGE(G38:G42)</f>
        <v>13.459999999999999</v>
      </c>
      <c r="H44" s="29"/>
      <c r="I44" s="27">
        <f aca="true" t="shared" si="13" ref="I44:N44">AVERAGE(I38:I42)</f>
        <v>72.22</v>
      </c>
      <c r="J44" s="27">
        <f t="shared" si="13"/>
        <v>93.32</v>
      </c>
      <c r="K44" s="27">
        <f t="shared" si="13"/>
        <v>47.17999999999999</v>
      </c>
      <c r="L44" s="27">
        <f t="shared" si="13"/>
        <v>21.619999999999997</v>
      </c>
      <c r="M44" s="27">
        <f t="shared" si="13"/>
        <v>24.74</v>
      </c>
      <c r="N44" s="27">
        <f t="shared" si="13"/>
        <v>18.9</v>
      </c>
      <c r="O44" s="30"/>
      <c r="P44" s="30"/>
      <c r="Q44" s="29"/>
      <c r="R44" s="30"/>
      <c r="S44" s="31">
        <f>AVERAGE(S38:S42)</f>
        <v>21.642000000000003</v>
      </c>
      <c r="T44" s="27">
        <f>AVERAGE(T38:T42)</f>
        <v>1.6199999999999999</v>
      </c>
      <c r="U44" s="27">
        <f>AVERAGE(U38:U42)</f>
        <v>4.2</v>
      </c>
      <c r="V44" s="27">
        <f>AVERAGE(V38:V42)</f>
        <v>10.16</v>
      </c>
      <c r="W44" s="29"/>
      <c r="X44" s="32"/>
    </row>
    <row r="45" spans="2:24" ht="13.5">
      <c r="B45" s="18"/>
      <c r="C45" s="19">
        <v>26</v>
      </c>
      <c r="D45" s="13">
        <v>19.6</v>
      </c>
      <c r="E45" s="13">
        <v>21.6</v>
      </c>
      <c r="F45" s="14">
        <v>0.38819444444444445</v>
      </c>
      <c r="G45" s="13">
        <v>17.5</v>
      </c>
      <c r="H45" s="15">
        <v>0.6958333333333333</v>
      </c>
      <c r="I45" s="13">
        <v>82</v>
      </c>
      <c r="J45" s="13">
        <v>98.6</v>
      </c>
      <c r="K45" s="13">
        <v>67.7</v>
      </c>
      <c r="L45" s="13">
        <v>21.9</v>
      </c>
      <c r="M45" s="13">
        <v>23.4</v>
      </c>
      <c r="N45" s="13">
        <v>20</v>
      </c>
      <c r="O45" s="13">
        <v>19.5</v>
      </c>
      <c r="P45" s="13">
        <v>6</v>
      </c>
      <c r="Q45" s="15">
        <v>0.875</v>
      </c>
      <c r="R45" s="13">
        <v>0</v>
      </c>
      <c r="S45" s="16">
        <v>5.02</v>
      </c>
      <c r="T45" s="13">
        <v>1.8</v>
      </c>
      <c r="U45" s="13">
        <v>3.4</v>
      </c>
      <c r="V45" s="13">
        <v>14.4</v>
      </c>
      <c r="W45" s="15">
        <v>0.45208333333333334</v>
      </c>
      <c r="X45" s="17" t="s">
        <v>179</v>
      </c>
    </row>
    <row r="46" spans="2:24" ht="13.5">
      <c r="B46" s="18"/>
      <c r="C46" s="19">
        <v>27</v>
      </c>
      <c r="D46" s="20">
        <v>19.6</v>
      </c>
      <c r="E46" s="20">
        <v>25.1</v>
      </c>
      <c r="F46" s="14">
        <v>0.513888888888889</v>
      </c>
      <c r="G46" s="20">
        <v>15</v>
      </c>
      <c r="H46" s="15">
        <v>0.9951388888888889</v>
      </c>
      <c r="I46" s="20">
        <v>81.1</v>
      </c>
      <c r="J46" s="20">
        <v>99.3</v>
      </c>
      <c r="K46" s="20">
        <v>47.5</v>
      </c>
      <c r="L46" s="20">
        <v>21.6</v>
      </c>
      <c r="M46" s="20">
        <v>23.8</v>
      </c>
      <c r="N46" s="20">
        <v>19.5</v>
      </c>
      <c r="O46" s="20">
        <v>0</v>
      </c>
      <c r="P46" s="20"/>
      <c r="Q46" s="15"/>
      <c r="R46" s="20">
        <v>2.4</v>
      </c>
      <c r="S46" s="21">
        <v>15</v>
      </c>
      <c r="T46" s="20">
        <v>0.9</v>
      </c>
      <c r="U46" s="20">
        <v>2.9</v>
      </c>
      <c r="V46" s="20">
        <v>5.1</v>
      </c>
      <c r="W46" s="15">
        <v>0.5048611111111111</v>
      </c>
      <c r="X46" s="22" t="s">
        <v>180</v>
      </c>
    </row>
    <row r="47" spans="2:24" ht="13.5">
      <c r="B47" s="18"/>
      <c r="C47" s="19">
        <v>28</v>
      </c>
      <c r="D47" s="20">
        <v>20.5</v>
      </c>
      <c r="E47" s="20">
        <v>28.4</v>
      </c>
      <c r="F47" s="14">
        <v>0.5152777777777778</v>
      </c>
      <c r="G47" s="20">
        <v>12.6</v>
      </c>
      <c r="H47" s="15">
        <v>0.19236111111111112</v>
      </c>
      <c r="I47" s="20">
        <v>65.3</v>
      </c>
      <c r="J47" s="20">
        <v>91.3</v>
      </c>
      <c r="K47" s="20">
        <v>28.9</v>
      </c>
      <c r="L47" s="20">
        <v>22.4</v>
      </c>
      <c r="M47" s="20">
        <v>26.4</v>
      </c>
      <c r="N47" s="20">
        <v>18.9</v>
      </c>
      <c r="O47" s="20">
        <v>0</v>
      </c>
      <c r="P47" s="20"/>
      <c r="Q47" s="15"/>
      <c r="R47" s="20">
        <v>11.4</v>
      </c>
      <c r="S47" s="21">
        <v>28.14</v>
      </c>
      <c r="T47" s="20">
        <v>1.5</v>
      </c>
      <c r="U47" s="20">
        <v>4.1</v>
      </c>
      <c r="V47" s="20">
        <v>7</v>
      </c>
      <c r="W47" s="15">
        <v>0.68125</v>
      </c>
      <c r="X47" s="22" t="s">
        <v>181</v>
      </c>
    </row>
    <row r="48" spans="2:24" ht="13.5">
      <c r="B48" s="18"/>
      <c r="C48" s="19">
        <v>29</v>
      </c>
      <c r="D48" s="20">
        <v>21</v>
      </c>
      <c r="E48" s="20">
        <v>28.2</v>
      </c>
      <c r="F48" s="14">
        <v>0.6145833333333334</v>
      </c>
      <c r="G48" s="20">
        <v>13.3</v>
      </c>
      <c r="H48" s="15">
        <v>0.1798611111111111</v>
      </c>
      <c r="I48" s="20">
        <v>66.7</v>
      </c>
      <c r="J48" s="20">
        <v>88</v>
      </c>
      <c r="K48" s="20">
        <v>46.1</v>
      </c>
      <c r="L48" s="20">
        <v>23.5</v>
      </c>
      <c r="M48" s="20">
        <v>27.3</v>
      </c>
      <c r="N48" s="20">
        <v>19.8</v>
      </c>
      <c r="O48" s="20">
        <v>0</v>
      </c>
      <c r="P48" s="20"/>
      <c r="Q48" s="15"/>
      <c r="R48" s="20">
        <v>11.1</v>
      </c>
      <c r="S48" s="21">
        <v>27.5</v>
      </c>
      <c r="T48" s="20">
        <v>1.8</v>
      </c>
      <c r="U48" s="20">
        <v>4.5</v>
      </c>
      <c r="V48" s="20">
        <v>8.1</v>
      </c>
      <c r="W48" s="15">
        <v>0.6145833333333334</v>
      </c>
      <c r="X48" s="22" t="s">
        <v>182</v>
      </c>
    </row>
    <row r="49" spans="2:24" ht="13.5">
      <c r="B49" s="18"/>
      <c r="C49" s="19">
        <v>30</v>
      </c>
      <c r="D49" s="20">
        <v>22.7</v>
      </c>
      <c r="E49" s="20">
        <v>28.5</v>
      </c>
      <c r="F49" s="14">
        <v>0.5381944444444444</v>
      </c>
      <c r="G49" s="20">
        <v>17.8</v>
      </c>
      <c r="H49" s="15">
        <v>0.20972222222222223</v>
      </c>
      <c r="I49" s="20">
        <v>75.4</v>
      </c>
      <c r="J49" s="20">
        <v>95.6</v>
      </c>
      <c r="K49" s="20">
        <v>53.8</v>
      </c>
      <c r="L49" s="20">
        <v>24.8</v>
      </c>
      <c r="M49" s="20">
        <v>28.2</v>
      </c>
      <c r="N49" s="20">
        <v>21.7</v>
      </c>
      <c r="O49" s="20">
        <v>0</v>
      </c>
      <c r="P49" s="20"/>
      <c r="Q49" s="15"/>
      <c r="R49" s="20">
        <v>9.9</v>
      </c>
      <c r="S49" s="21">
        <v>25.71</v>
      </c>
      <c r="T49" s="20">
        <v>1.9</v>
      </c>
      <c r="U49" s="20">
        <v>4.6</v>
      </c>
      <c r="V49" s="20">
        <v>9.8</v>
      </c>
      <c r="W49" s="15">
        <v>0.5201388888888888</v>
      </c>
      <c r="X49" s="22" t="s">
        <v>183</v>
      </c>
    </row>
    <row r="50" spans="2:24" ht="13.5">
      <c r="B50" s="18"/>
      <c r="C50" s="19">
        <v>31</v>
      </c>
      <c r="D50" s="20">
        <v>23.4</v>
      </c>
      <c r="E50" s="20">
        <v>31</v>
      </c>
      <c r="F50" s="14">
        <v>0.6631944444444444</v>
      </c>
      <c r="G50" s="20">
        <v>17.2</v>
      </c>
      <c r="H50" s="15">
        <v>0.20486111111111113</v>
      </c>
      <c r="I50" s="20">
        <v>75</v>
      </c>
      <c r="J50" s="20">
        <v>96.8</v>
      </c>
      <c r="K50" s="20">
        <v>43.8</v>
      </c>
      <c r="L50" s="20">
        <v>25.6</v>
      </c>
      <c r="M50" s="20">
        <v>29.2</v>
      </c>
      <c r="N50" s="20">
        <v>22.4</v>
      </c>
      <c r="O50" s="20">
        <v>0</v>
      </c>
      <c r="P50" s="20"/>
      <c r="Q50" s="15"/>
      <c r="R50" s="20">
        <v>11.4</v>
      </c>
      <c r="S50" s="21">
        <v>26.95</v>
      </c>
      <c r="T50" s="20">
        <v>1.5</v>
      </c>
      <c r="U50" s="20">
        <v>3.7</v>
      </c>
      <c r="V50" s="20">
        <v>7.3</v>
      </c>
      <c r="W50" s="15">
        <v>0.5881944444444445</v>
      </c>
      <c r="X50" s="22" t="s">
        <v>183</v>
      </c>
    </row>
    <row r="51" spans="2:24" ht="13.5">
      <c r="B51" s="40" t="s">
        <v>30</v>
      </c>
      <c r="C51" s="23" t="s">
        <v>23</v>
      </c>
      <c r="D51" s="13">
        <f>SUM(D45:D50)</f>
        <v>126.80000000000001</v>
      </c>
      <c r="E51" s="13">
        <f>SUM(E45:E50)</f>
        <v>162.8</v>
      </c>
      <c r="F51" s="24"/>
      <c r="G51" s="13">
        <f>SUM(G45:G50)</f>
        <v>93.4</v>
      </c>
      <c r="H51" s="25"/>
      <c r="I51" s="13">
        <f aca="true" t="shared" si="14" ref="I51:P51">SUM(I45:I50)</f>
        <v>445.5</v>
      </c>
      <c r="J51" s="13">
        <f t="shared" si="14"/>
        <v>569.5999999999999</v>
      </c>
      <c r="K51" s="13">
        <f t="shared" si="14"/>
        <v>287.8</v>
      </c>
      <c r="L51" s="13">
        <f t="shared" si="14"/>
        <v>139.8</v>
      </c>
      <c r="M51" s="13">
        <f t="shared" si="14"/>
        <v>158.29999999999998</v>
      </c>
      <c r="N51" s="13">
        <f t="shared" si="14"/>
        <v>122.30000000000001</v>
      </c>
      <c r="O51" s="13">
        <f t="shared" si="14"/>
        <v>19.5</v>
      </c>
      <c r="P51" s="13">
        <f t="shared" si="14"/>
        <v>6</v>
      </c>
      <c r="Q51" s="25"/>
      <c r="R51" s="13">
        <f>SUM(R45:R50)</f>
        <v>46.199999999999996</v>
      </c>
      <c r="S51" s="16">
        <f>SUM(S45:S50)</f>
        <v>128.32</v>
      </c>
      <c r="T51" s="13">
        <f>SUM(T45:T50)</f>
        <v>9.4</v>
      </c>
      <c r="U51" s="13">
        <f>SUM(U45:U50)</f>
        <v>23.2</v>
      </c>
      <c r="V51" s="13">
        <f>SUM(V45:V50)</f>
        <v>51.7</v>
      </c>
      <c r="W51" s="25"/>
      <c r="X51" s="17"/>
    </row>
    <row r="52" spans="2:24" ht="13.5">
      <c r="B52" s="41"/>
      <c r="C52" s="26" t="s">
        <v>3</v>
      </c>
      <c r="D52" s="27">
        <f>AVERAGE(D45:D50)</f>
        <v>21.133333333333336</v>
      </c>
      <c r="E52" s="27">
        <f>AVERAGE(E45:E50)</f>
        <v>27.133333333333336</v>
      </c>
      <c r="F52" s="28"/>
      <c r="G52" s="27">
        <f>AVERAGE(G45:G50)</f>
        <v>15.566666666666668</v>
      </c>
      <c r="H52" s="29"/>
      <c r="I52" s="27">
        <f aca="true" t="shared" si="15" ref="I52:N52">AVERAGE(I45:I50)</f>
        <v>74.25</v>
      </c>
      <c r="J52" s="27">
        <f t="shared" si="15"/>
        <v>94.93333333333332</v>
      </c>
      <c r="K52" s="27">
        <f t="shared" si="15"/>
        <v>47.96666666666667</v>
      </c>
      <c r="L52" s="27">
        <f t="shared" si="15"/>
        <v>23.3</v>
      </c>
      <c r="M52" s="27">
        <f t="shared" si="15"/>
        <v>26.38333333333333</v>
      </c>
      <c r="N52" s="27">
        <f t="shared" si="15"/>
        <v>20.383333333333336</v>
      </c>
      <c r="O52" s="30"/>
      <c r="P52" s="30"/>
      <c r="Q52" s="29"/>
      <c r="R52" s="30"/>
      <c r="S52" s="31">
        <f>AVERAGE(S45:S50)</f>
        <v>21.386666666666667</v>
      </c>
      <c r="T52" s="27">
        <f>AVERAGE(T45:T50)</f>
        <v>1.5666666666666667</v>
      </c>
      <c r="U52" s="27">
        <f>AVERAGE(U45:U50)</f>
        <v>3.8666666666666667</v>
      </c>
      <c r="V52" s="27">
        <f>AVERAGE(V45:V50)</f>
        <v>8.616666666666667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221.39999999999998</v>
      </c>
      <c r="E53" s="13">
        <f>SUM(E38:E42,E45:E50)</f>
        <v>286</v>
      </c>
      <c r="F53" s="24"/>
      <c r="G53" s="13">
        <f>SUM(G38:G42,G45:G50)</f>
        <v>160.7</v>
      </c>
      <c r="H53" s="25"/>
      <c r="I53" s="13">
        <f aca="true" t="shared" si="16" ref="I53:P53">SUM(I38:I42,I45:I50)</f>
        <v>806.6</v>
      </c>
      <c r="J53" s="13">
        <f t="shared" si="16"/>
        <v>1036.1999999999998</v>
      </c>
      <c r="K53" s="13">
        <f t="shared" si="16"/>
        <v>523.6999999999999</v>
      </c>
      <c r="L53" s="13">
        <f t="shared" si="16"/>
        <v>247.9</v>
      </c>
      <c r="M53" s="13">
        <f t="shared" si="16"/>
        <v>282</v>
      </c>
      <c r="N53" s="13">
        <f t="shared" si="16"/>
        <v>216.8</v>
      </c>
      <c r="O53" s="13">
        <f t="shared" si="16"/>
        <v>46.5</v>
      </c>
      <c r="P53" s="13">
        <f t="shared" si="16"/>
        <v>26.5</v>
      </c>
      <c r="Q53" s="25"/>
      <c r="R53" s="13">
        <f>SUM(R38:R42,R45:R50)</f>
        <v>85.9</v>
      </c>
      <c r="S53" s="16">
        <f>SUM(S38:S42,S45:S50)</f>
        <v>236.53</v>
      </c>
      <c r="T53" s="13">
        <f>SUM(T38:T42,T45:T50)</f>
        <v>17.5</v>
      </c>
      <c r="U53" s="13">
        <f>SUM(U38:U42,U45:U50)</f>
        <v>44.2</v>
      </c>
      <c r="V53" s="13">
        <f>SUM(V38:V42,V45:V50)</f>
        <v>102.49999999999999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20.127272727272725</v>
      </c>
      <c r="E54" s="27">
        <f>AVERAGE(E38:E42,E45:E50)</f>
        <v>26</v>
      </c>
      <c r="F54" s="28"/>
      <c r="G54" s="27">
        <f>AVERAGE(G38:G42,G45:G50)</f>
        <v>14.609090909090908</v>
      </c>
      <c r="H54" s="29"/>
      <c r="I54" s="27">
        <f aca="true" t="shared" si="17" ref="I54:N54">AVERAGE(I38:I42,I45:I50)</f>
        <v>73.32727272727273</v>
      </c>
      <c r="J54" s="27">
        <f t="shared" si="17"/>
        <v>94.19999999999999</v>
      </c>
      <c r="K54" s="27">
        <f t="shared" si="17"/>
        <v>47.6090909090909</v>
      </c>
      <c r="L54" s="27">
        <f t="shared" si="17"/>
        <v>22.536363636363635</v>
      </c>
      <c r="M54" s="27">
        <f t="shared" si="17"/>
        <v>25.636363636363637</v>
      </c>
      <c r="N54" s="27">
        <f t="shared" si="17"/>
        <v>19.70909090909091</v>
      </c>
      <c r="O54" s="30"/>
      <c r="P54" s="30"/>
      <c r="Q54" s="29"/>
      <c r="R54" s="30"/>
      <c r="S54" s="31">
        <f>AVERAGE(S38:S42,S45:S50)</f>
        <v>21.502727272727274</v>
      </c>
      <c r="T54" s="27">
        <f>AVERAGE(T38:T42,T45:T50)</f>
        <v>1.5909090909090908</v>
      </c>
      <c r="U54" s="27">
        <f>AVERAGE(U38:U42,U45:U50)</f>
        <v>4.0181818181818185</v>
      </c>
      <c r="V54" s="27">
        <f>AVERAGE(V38:V42,V45:V50)</f>
        <v>9.318181818181817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575.6</v>
      </c>
      <c r="E55" s="13">
        <f>SUM(E6:E10,E13:E17,E22:E26,E29:E33,E38:E42,E45:E50)</f>
        <v>762.4</v>
      </c>
      <c r="F55" s="24"/>
      <c r="G55" s="13">
        <f>SUM(G6:G10,G13:G17,G22:G26,G29:G33,G38:G42,G45:G50)</f>
        <v>403.3</v>
      </c>
      <c r="H55" s="25"/>
      <c r="I55" s="13">
        <f aca="true" t="shared" si="18" ref="I55:O55">SUM(I6:I10,I13:I17,I22:I26,I29:I33,I38:I42,I45:I50)</f>
        <v>2141</v>
      </c>
      <c r="J55" s="13">
        <f t="shared" si="18"/>
        <v>2850.7000000000003</v>
      </c>
      <c r="K55" s="13">
        <f t="shared" si="18"/>
        <v>1307.1999999999998</v>
      </c>
      <c r="L55" s="13">
        <f t="shared" si="18"/>
        <v>660.6999999999999</v>
      </c>
      <c r="M55" s="13">
        <f t="shared" si="18"/>
        <v>752.3000000000001</v>
      </c>
      <c r="N55" s="13">
        <f t="shared" si="18"/>
        <v>579.5000000000001</v>
      </c>
      <c r="O55" s="13">
        <f t="shared" si="18"/>
        <v>108</v>
      </c>
      <c r="P55" s="13"/>
      <c r="Q55" s="25"/>
      <c r="R55" s="13">
        <f>SUM(R6:R10,R13:R17,R22:R26,R29:R33,R38:R42,R45:R50)</f>
        <v>240.10000000000002</v>
      </c>
      <c r="S55" s="16">
        <f>SUM(S6:S10,S13:S17,S22:S26,S29:S33,S38:S42,S45:S50)</f>
        <v>653.63</v>
      </c>
      <c r="T55" s="13">
        <f>SUM(T6:T10,T13:T17,T22:T26,T29:T33,T38:T42,T45:T50)</f>
        <v>47.79999999999998</v>
      </c>
      <c r="U55" s="13">
        <f>SUM(U6:U10,U13:U17,U22:U26,U29:U33,U38:U42,U45:U50)</f>
        <v>125</v>
      </c>
      <c r="V55" s="13">
        <f>SUM(V6:V10,V13:V17,V22:V26,V29:V33,V38:V42,V45:V50)</f>
        <v>285.5000000000001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18.567741935483873</v>
      </c>
      <c r="E56" s="27">
        <f>AVERAGE(E6:E10,E13:E17,E22:E26,E29:E33,E38:E42,E45:E50)</f>
        <v>24.593548387096774</v>
      </c>
      <c r="F56" s="28"/>
      <c r="G56" s="27">
        <f>AVERAGE(G6:G10,G13:G17,G22:G26,G29:G33,G38:G42,G45:G50)</f>
        <v>13.009677419354839</v>
      </c>
      <c r="H56" s="29"/>
      <c r="I56" s="27">
        <f aca="true" t="shared" si="19" ref="I56:N56">AVERAGE(I6:I10,I13:I17,I22:I26,I29:I33,I38:I42,I45:I50)</f>
        <v>69.06451612903226</v>
      </c>
      <c r="J56" s="27">
        <f t="shared" si="19"/>
        <v>91.95806451612904</v>
      </c>
      <c r="K56" s="27">
        <f t="shared" si="19"/>
        <v>42.16774193548387</v>
      </c>
      <c r="L56" s="27">
        <f t="shared" si="19"/>
        <v>21.312903225806448</v>
      </c>
      <c r="M56" s="27">
        <f t="shared" si="19"/>
        <v>24.267741935483873</v>
      </c>
      <c r="N56" s="27">
        <f t="shared" si="19"/>
        <v>18.69354838709678</v>
      </c>
      <c r="O56" s="30"/>
      <c r="P56" s="30"/>
      <c r="Q56" s="29"/>
      <c r="R56" s="30"/>
      <c r="S56" s="31">
        <f>AVERAGE(S6:S10,S13:S17,S22:S26,S29:S33,S38:S42,S45:S50)</f>
        <v>21.08483870967742</v>
      </c>
      <c r="T56" s="27">
        <f>AVERAGE(T6:T10,T13:T17,T22:T26,T29:T33,T38:T42,T45:T50)</f>
        <v>1.5419354838709671</v>
      </c>
      <c r="U56" s="27">
        <f>AVERAGE(U6:U10,U13:U17,U22:U26,U29:U33,U38:U42,U45:U50)</f>
        <v>4.032258064516129</v>
      </c>
      <c r="V56" s="27">
        <f>AVERAGE(V6:V10,V13:V17,V22:V26,V29:V33,V38:V42,V45:V50)</f>
        <v>9.209677419354842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4" sqref="H14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39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24.5</v>
      </c>
      <c r="E6" s="13">
        <v>32.1</v>
      </c>
      <c r="F6" s="14">
        <v>0.5506944444444445</v>
      </c>
      <c r="G6" s="13">
        <v>17.5</v>
      </c>
      <c r="H6" s="15">
        <v>0.19444444444444445</v>
      </c>
      <c r="I6" s="13">
        <v>62.2</v>
      </c>
      <c r="J6" s="13">
        <v>86.8</v>
      </c>
      <c r="K6" s="13">
        <v>37.6</v>
      </c>
      <c r="L6" s="13">
        <v>26.3</v>
      </c>
      <c r="M6" s="13">
        <v>29.8</v>
      </c>
      <c r="N6" s="13">
        <v>23</v>
      </c>
      <c r="O6" s="13">
        <v>0</v>
      </c>
      <c r="P6" s="13"/>
      <c r="Q6" s="15"/>
      <c r="R6" s="13">
        <v>11.1</v>
      </c>
      <c r="S6" s="16">
        <v>27.72</v>
      </c>
      <c r="T6" s="13">
        <v>1.5</v>
      </c>
      <c r="U6" s="13">
        <v>3.6</v>
      </c>
      <c r="V6" s="13">
        <v>6.3</v>
      </c>
      <c r="W6" s="15">
        <v>0.4930555555555556</v>
      </c>
      <c r="X6" s="17" t="s">
        <v>183</v>
      </c>
    </row>
    <row r="7" spans="2:24" ht="13.5">
      <c r="B7" s="18"/>
      <c r="C7" s="19">
        <v>2</v>
      </c>
      <c r="D7" s="20">
        <v>23.2</v>
      </c>
      <c r="E7" s="20">
        <v>30.2</v>
      </c>
      <c r="F7" s="14">
        <v>0.4916666666666667</v>
      </c>
      <c r="G7" s="20">
        <v>18.1</v>
      </c>
      <c r="H7" s="15">
        <v>0.19444444444444445</v>
      </c>
      <c r="I7" s="20">
        <v>70.6</v>
      </c>
      <c r="J7" s="20">
        <v>83.9</v>
      </c>
      <c r="K7" s="20">
        <v>45.9</v>
      </c>
      <c r="L7" s="20">
        <v>26</v>
      </c>
      <c r="M7" s="20">
        <v>28.6</v>
      </c>
      <c r="N7" s="20">
        <v>23.7</v>
      </c>
      <c r="O7" s="20">
        <v>0</v>
      </c>
      <c r="P7" s="20"/>
      <c r="Q7" s="15"/>
      <c r="R7" s="20">
        <v>5.1</v>
      </c>
      <c r="S7" s="21">
        <v>19.72</v>
      </c>
      <c r="T7" s="20">
        <v>1.3</v>
      </c>
      <c r="U7" s="20">
        <v>3.5</v>
      </c>
      <c r="V7" s="20">
        <v>8</v>
      </c>
      <c r="W7" s="15">
        <v>0.5604166666666667</v>
      </c>
      <c r="X7" s="22" t="s">
        <v>184</v>
      </c>
    </row>
    <row r="8" spans="2:24" ht="13.5">
      <c r="B8" s="18"/>
      <c r="C8" s="19">
        <v>3</v>
      </c>
      <c r="D8" s="20">
        <v>21.2</v>
      </c>
      <c r="E8" s="20">
        <v>28.1</v>
      </c>
      <c r="F8" s="14">
        <v>0.5458333333333333</v>
      </c>
      <c r="G8" s="20">
        <v>16.9</v>
      </c>
      <c r="H8" s="15">
        <v>0.23124999999999998</v>
      </c>
      <c r="I8" s="20">
        <v>72.9</v>
      </c>
      <c r="J8" s="20">
        <v>92.7</v>
      </c>
      <c r="K8" s="20">
        <v>42.6</v>
      </c>
      <c r="L8" s="20">
        <v>24.9</v>
      </c>
      <c r="M8" s="20">
        <v>26.5</v>
      </c>
      <c r="N8" s="20">
        <v>23.5</v>
      </c>
      <c r="O8" s="20">
        <v>0</v>
      </c>
      <c r="P8" s="20"/>
      <c r="Q8" s="15"/>
      <c r="R8" s="20">
        <v>1.5</v>
      </c>
      <c r="S8" s="21">
        <v>12.26</v>
      </c>
      <c r="T8" s="20">
        <v>1</v>
      </c>
      <c r="U8" s="20">
        <v>3.1</v>
      </c>
      <c r="V8" s="20">
        <v>5.7</v>
      </c>
      <c r="W8" s="15">
        <v>0.44166666666666665</v>
      </c>
      <c r="X8" s="22" t="s">
        <v>185</v>
      </c>
    </row>
    <row r="9" spans="2:24" ht="27">
      <c r="B9" s="18"/>
      <c r="C9" s="19">
        <v>4</v>
      </c>
      <c r="D9" s="20">
        <v>20.7</v>
      </c>
      <c r="E9" s="20">
        <v>24.8</v>
      </c>
      <c r="F9" s="14">
        <v>0.4993055555555555</v>
      </c>
      <c r="G9" s="20">
        <v>18</v>
      </c>
      <c r="H9" s="15">
        <v>0.0798611111111111</v>
      </c>
      <c r="I9" s="20">
        <v>79.2</v>
      </c>
      <c r="J9" s="20">
        <v>98.2</v>
      </c>
      <c r="K9" s="20">
        <v>49.9</v>
      </c>
      <c r="L9" s="20">
        <v>23.6</v>
      </c>
      <c r="M9" s="20">
        <v>24.6</v>
      </c>
      <c r="N9" s="20">
        <v>22.7</v>
      </c>
      <c r="O9" s="20">
        <v>3</v>
      </c>
      <c r="P9" s="20">
        <v>1</v>
      </c>
      <c r="Q9" s="34" t="s">
        <v>187</v>
      </c>
      <c r="R9" s="20">
        <v>0</v>
      </c>
      <c r="S9" s="21">
        <v>8.36</v>
      </c>
      <c r="T9" s="20">
        <v>0.8</v>
      </c>
      <c r="U9" s="20">
        <v>3</v>
      </c>
      <c r="V9" s="20">
        <v>6</v>
      </c>
      <c r="W9" s="15">
        <v>0.6875</v>
      </c>
      <c r="X9" s="22" t="s">
        <v>186</v>
      </c>
    </row>
    <row r="10" spans="2:24" ht="13.5">
      <c r="B10" s="18"/>
      <c r="C10" s="19">
        <v>5</v>
      </c>
      <c r="D10" s="20">
        <v>22</v>
      </c>
      <c r="E10" s="20">
        <v>28.5</v>
      </c>
      <c r="F10" s="14">
        <v>0.5423611111111112</v>
      </c>
      <c r="G10" s="20">
        <v>17.8</v>
      </c>
      <c r="H10" s="15">
        <v>0.25277777777777777</v>
      </c>
      <c r="I10" s="20">
        <v>79.9</v>
      </c>
      <c r="J10" s="20">
        <v>98.7</v>
      </c>
      <c r="K10" s="20">
        <v>53.3</v>
      </c>
      <c r="L10" s="20">
        <v>24.1</v>
      </c>
      <c r="M10" s="20">
        <v>26.7</v>
      </c>
      <c r="N10" s="20">
        <v>21.7</v>
      </c>
      <c r="O10" s="20">
        <v>9.5</v>
      </c>
      <c r="P10" s="20">
        <v>5.5</v>
      </c>
      <c r="Q10" s="15">
        <v>0.16666666666666666</v>
      </c>
      <c r="R10" s="20">
        <v>3.6</v>
      </c>
      <c r="S10" s="21">
        <v>17.75</v>
      </c>
      <c r="T10" s="20">
        <v>1.1</v>
      </c>
      <c r="U10" s="20">
        <v>3.4</v>
      </c>
      <c r="V10" s="20">
        <v>9.9</v>
      </c>
      <c r="W10" s="15">
        <v>0.5076388888888889</v>
      </c>
      <c r="X10" s="22" t="s">
        <v>188</v>
      </c>
    </row>
    <row r="11" spans="2:24" ht="13.5">
      <c r="B11" s="40" t="s">
        <v>22</v>
      </c>
      <c r="C11" s="23" t="s">
        <v>23</v>
      </c>
      <c r="D11" s="13">
        <f>SUM(D6:D10)</f>
        <v>111.60000000000001</v>
      </c>
      <c r="E11" s="13">
        <f>SUM(E6:E10)</f>
        <v>143.7</v>
      </c>
      <c r="F11" s="24"/>
      <c r="G11" s="13">
        <f>SUM(G6:G10)</f>
        <v>88.3</v>
      </c>
      <c r="H11" s="25"/>
      <c r="I11" s="13">
        <f aca="true" t="shared" si="0" ref="I11:P11">SUM(I6:I10)</f>
        <v>364.80000000000007</v>
      </c>
      <c r="J11" s="13">
        <f t="shared" si="0"/>
        <v>460.29999999999995</v>
      </c>
      <c r="K11" s="13">
        <f t="shared" si="0"/>
        <v>229.3</v>
      </c>
      <c r="L11" s="13">
        <f t="shared" si="0"/>
        <v>124.89999999999998</v>
      </c>
      <c r="M11" s="13">
        <f t="shared" si="0"/>
        <v>136.2</v>
      </c>
      <c r="N11" s="13">
        <f t="shared" si="0"/>
        <v>114.60000000000001</v>
      </c>
      <c r="O11" s="13">
        <f t="shared" si="0"/>
        <v>12.5</v>
      </c>
      <c r="P11" s="13">
        <f t="shared" si="0"/>
        <v>6.5</v>
      </c>
      <c r="Q11" s="25"/>
      <c r="R11" s="13">
        <f>SUM(R6:R10)</f>
        <v>21.3</v>
      </c>
      <c r="S11" s="16">
        <f>SUM(S6:S10)</f>
        <v>85.81</v>
      </c>
      <c r="T11" s="13">
        <f>SUM(T6:T10)</f>
        <v>5.699999999999999</v>
      </c>
      <c r="U11" s="13">
        <f>SUM(U6:U10)</f>
        <v>16.599999999999998</v>
      </c>
      <c r="V11" s="13">
        <f>SUM(V6:V10)</f>
        <v>35.9</v>
      </c>
      <c r="W11" s="25"/>
      <c r="X11" s="17"/>
    </row>
    <row r="12" spans="2:24" ht="13.5">
      <c r="B12" s="41"/>
      <c r="C12" s="26" t="s">
        <v>3</v>
      </c>
      <c r="D12" s="27">
        <f>AVERAGE(D6:D10)</f>
        <v>22.32</v>
      </c>
      <c r="E12" s="27">
        <f>AVERAGE(E6:E10)</f>
        <v>28.74</v>
      </c>
      <c r="F12" s="28"/>
      <c r="G12" s="27">
        <f>AVERAGE(G6:G10)</f>
        <v>17.66</v>
      </c>
      <c r="H12" s="29"/>
      <c r="I12" s="27">
        <f aca="true" t="shared" si="1" ref="I12:N12">AVERAGE(I6:I10)</f>
        <v>72.96000000000001</v>
      </c>
      <c r="J12" s="27">
        <f t="shared" si="1"/>
        <v>92.05999999999999</v>
      </c>
      <c r="K12" s="27">
        <f t="shared" si="1"/>
        <v>45.86</v>
      </c>
      <c r="L12" s="27">
        <f t="shared" si="1"/>
        <v>24.979999999999997</v>
      </c>
      <c r="M12" s="27">
        <f t="shared" si="1"/>
        <v>27.24</v>
      </c>
      <c r="N12" s="27">
        <f t="shared" si="1"/>
        <v>22.92</v>
      </c>
      <c r="O12" s="30"/>
      <c r="P12" s="30"/>
      <c r="Q12" s="29"/>
      <c r="R12" s="30"/>
      <c r="S12" s="31">
        <f>AVERAGE(S6:S10)</f>
        <v>17.162</v>
      </c>
      <c r="T12" s="27">
        <f>AVERAGE(T6:T10)</f>
        <v>1.14</v>
      </c>
      <c r="U12" s="27">
        <f>AVERAGE(U6:U10)</f>
        <v>3.3199999999999994</v>
      </c>
      <c r="V12" s="27">
        <f>AVERAGE(V6:V10)</f>
        <v>7.18</v>
      </c>
      <c r="W12" s="29"/>
      <c r="X12" s="32"/>
    </row>
    <row r="13" spans="2:24" ht="13.5">
      <c r="B13" s="18"/>
      <c r="C13" s="19">
        <v>6</v>
      </c>
      <c r="D13" s="13">
        <v>21.8</v>
      </c>
      <c r="E13" s="13">
        <v>25.7</v>
      </c>
      <c r="F13" s="14">
        <v>0.4361111111111111</v>
      </c>
      <c r="G13" s="13">
        <v>19.7</v>
      </c>
      <c r="H13" s="15">
        <v>0.14583333333333334</v>
      </c>
      <c r="I13" s="13">
        <v>86.7</v>
      </c>
      <c r="J13" s="13">
        <v>98.8</v>
      </c>
      <c r="K13" s="13">
        <v>64.1</v>
      </c>
      <c r="L13" s="13">
        <v>24</v>
      </c>
      <c r="M13" s="13">
        <v>25.1</v>
      </c>
      <c r="N13" s="13">
        <v>22.6</v>
      </c>
      <c r="O13" s="13">
        <v>10</v>
      </c>
      <c r="P13" s="13">
        <v>5</v>
      </c>
      <c r="Q13" s="15">
        <v>0.5</v>
      </c>
      <c r="R13" s="13">
        <v>0.1</v>
      </c>
      <c r="S13" s="16">
        <v>8.73</v>
      </c>
      <c r="T13" s="13">
        <v>1</v>
      </c>
      <c r="U13" s="13">
        <v>2.9</v>
      </c>
      <c r="V13" s="13">
        <v>5.2</v>
      </c>
      <c r="W13" s="15">
        <v>0.09166666666666667</v>
      </c>
      <c r="X13" s="17" t="s">
        <v>189</v>
      </c>
    </row>
    <row r="14" spans="2:24" ht="13.5">
      <c r="B14" s="18"/>
      <c r="C14" s="19">
        <v>7</v>
      </c>
      <c r="D14" s="20">
        <v>21.2</v>
      </c>
      <c r="E14" s="20">
        <v>25.3</v>
      </c>
      <c r="F14" s="14">
        <v>0.39166666666666666</v>
      </c>
      <c r="G14" s="20">
        <v>18.7</v>
      </c>
      <c r="H14" s="35" t="s">
        <v>77</v>
      </c>
      <c r="I14" s="20">
        <v>93.2</v>
      </c>
      <c r="J14" s="20">
        <v>99.3</v>
      </c>
      <c r="K14" s="20">
        <v>71.7</v>
      </c>
      <c r="L14" s="20">
        <v>24.3</v>
      </c>
      <c r="M14" s="20">
        <v>26.6</v>
      </c>
      <c r="N14" s="20">
        <v>22.8</v>
      </c>
      <c r="O14" s="20">
        <v>18</v>
      </c>
      <c r="P14" s="20">
        <v>10.5</v>
      </c>
      <c r="Q14" s="15">
        <v>0.5416666666666666</v>
      </c>
      <c r="R14" s="20">
        <v>3.1</v>
      </c>
      <c r="S14" s="21">
        <v>12.01</v>
      </c>
      <c r="T14" s="20">
        <v>0.8</v>
      </c>
      <c r="U14" s="20">
        <v>2.5</v>
      </c>
      <c r="V14" s="20">
        <v>5.6</v>
      </c>
      <c r="W14" s="15">
        <v>0.4381944444444445</v>
      </c>
      <c r="X14" s="22" t="s">
        <v>190</v>
      </c>
    </row>
    <row r="15" spans="2:24" ht="13.5">
      <c r="B15" s="18"/>
      <c r="C15" s="19">
        <v>8</v>
      </c>
      <c r="D15" s="20">
        <v>22.1</v>
      </c>
      <c r="E15" s="20">
        <v>27.8</v>
      </c>
      <c r="F15" s="14">
        <v>0.59375</v>
      </c>
      <c r="G15" s="20">
        <v>17.9</v>
      </c>
      <c r="H15" s="15">
        <v>0.14652777777777778</v>
      </c>
      <c r="I15" s="20">
        <v>84</v>
      </c>
      <c r="J15" s="20">
        <v>99.3</v>
      </c>
      <c r="K15" s="20">
        <v>60.9</v>
      </c>
      <c r="L15" s="20">
        <v>25</v>
      </c>
      <c r="M15" s="20">
        <v>28.1</v>
      </c>
      <c r="N15" s="20">
        <v>22.3</v>
      </c>
      <c r="O15" s="20">
        <v>0</v>
      </c>
      <c r="P15" s="20"/>
      <c r="Q15" s="15"/>
      <c r="R15" s="20">
        <v>8.6</v>
      </c>
      <c r="S15" s="21">
        <v>23.45</v>
      </c>
      <c r="T15" s="20">
        <v>1.3</v>
      </c>
      <c r="U15" s="20">
        <v>3.5</v>
      </c>
      <c r="V15" s="20">
        <v>6.1</v>
      </c>
      <c r="W15" s="15">
        <v>0.6347222222222222</v>
      </c>
      <c r="X15" s="22" t="s">
        <v>191</v>
      </c>
    </row>
    <row r="16" spans="2:24" ht="13.5">
      <c r="B16" s="18"/>
      <c r="C16" s="19">
        <v>9</v>
      </c>
      <c r="D16" s="20">
        <v>22.9</v>
      </c>
      <c r="E16" s="20">
        <v>27.7</v>
      </c>
      <c r="F16" s="14">
        <v>0.576388888888889</v>
      </c>
      <c r="G16" s="20">
        <v>18.4</v>
      </c>
      <c r="H16" s="15">
        <v>0.20902777777777778</v>
      </c>
      <c r="I16" s="20">
        <v>81.4</v>
      </c>
      <c r="J16" s="20">
        <v>97.7</v>
      </c>
      <c r="K16" s="20">
        <v>61.2</v>
      </c>
      <c r="L16" s="20">
        <v>25.9</v>
      </c>
      <c r="M16" s="20">
        <v>28.9</v>
      </c>
      <c r="N16" s="20">
        <v>23.1</v>
      </c>
      <c r="O16" s="20">
        <v>0</v>
      </c>
      <c r="P16" s="20"/>
      <c r="Q16" s="15"/>
      <c r="R16" s="20">
        <v>7.2</v>
      </c>
      <c r="S16" s="21">
        <v>23.63</v>
      </c>
      <c r="T16" s="20">
        <v>1.4</v>
      </c>
      <c r="U16" s="20">
        <v>4.2</v>
      </c>
      <c r="V16" s="20">
        <v>8</v>
      </c>
      <c r="W16" s="15">
        <v>0.4979166666666666</v>
      </c>
      <c r="X16" s="22" t="s">
        <v>192</v>
      </c>
    </row>
    <row r="17" spans="2:24" ht="13.5">
      <c r="B17" s="18"/>
      <c r="C17" s="19">
        <v>10</v>
      </c>
      <c r="D17" s="20">
        <v>22.8</v>
      </c>
      <c r="E17" s="20">
        <v>27</v>
      </c>
      <c r="F17" s="14">
        <v>0.4798611111111111</v>
      </c>
      <c r="G17" s="20">
        <v>19.8</v>
      </c>
      <c r="H17" s="15">
        <v>0.22569444444444445</v>
      </c>
      <c r="I17" s="20">
        <v>82.3</v>
      </c>
      <c r="J17" s="20">
        <v>92.9</v>
      </c>
      <c r="K17" s="20">
        <v>66.8</v>
      </c>
      <c r="L17" s="20">
        <v>25.4</v>
      </c>
      <c r="M17" s="20">
        <v>26.9</v>
      </c>
      <c r="N17" s="20">
        <v>23.9</v>
      </c>
      <c r="O17" s="20">
        <v>0.5</v>
      </c>
      <c r="P17" s="20">
        <v>0.5</v>
      </c>
      <c r="Q17" s="15">
        <v>0.5833333333333334</v>
      </c>
      <c r="R17" s="20">
        <v>0.5</v>
      </c>
      <c r="S17" s="21">
        <v>11.58</v>
      </c>
      <c r="T17" s="20">
        <v>1</v>
      </c>
      <c r="U17" s="20">
        <v>2.6</v>
      </c>
      <c r="V17" s="20">
        <v>4.4</v>
      </c>
      <c r="W17" s="15">
        <v>0.49652777777777773</v>
      </c>
      <c r="X17" s="22" t="s">
        <v>193</v>
      </c>
    </row>
    <row r="18" spans="2:24" ht="13.5">
      <c r="B18" s="40" t="s">
        <v>24</v>
      </c>
      <c r="C18" s="23" t="s">
        <v>23</v>
      </c>
      <c r="D18" s="13">
        <f>SUM(D13:D17)</f>
        <v>110.8</v>
      </c>
      <c r="E18" s="13">
        <f>SUM(E13:E17)</f>
        <v>133.5</v>
      </c>
      <c r="F18" s="24"/>
      <c r="G18" s="13">
        <f>SUM(G13:G17)</f>
        <v>94.49999999999999</v>
      </c>
      <c r="H18" s="25"/>
      <c r="I18" s="13">
        <f aca="true" t="shared" si="2" ref="I18:P18">SUM(I13:I17)</f>
        <v>427.59999999999997</v>
      </c>
      <c r="J18" s="13">
        <f t="shared" si="2"/>
        <v>488</v>
      </c>
      <c r="K18" s="13">
        <f t="shared" si="2"/>
        <v>324.70000000000005</v>
      </c>
      <c r="L18" s="13">
        <f t="shared" si="2"/>
        <v>124.6</v>
      </c>
      <c r="M18" s="13">
        <f t="shared" si="2"/>
        <v>135.60000000000002</v>
      </c>
      <c r="N18" s="13">
        <f t="shared" si="2"/>
        <v>114.70000000000002</v>
      </c>
      <c r="O18" s="13">
        <f t="shared" si="2"/>
        <v>28.5</v>
      </c>
      <c r="P18" s="13">
        <f t="shared" si="2"/>
        <v>16</v>
      </c>
      <c r="Q18" s="25"/>
      <c r="R18" s="13">
        <f>SUM(R13:R17)</f>
        <v>19.5</v>
      </c>
      <c r="S18" s="16">
        <f>SUM(S13:S17)</f>
        <v>79.39999999999999</v>
      </c>
      <c r="T18" s="13">
        <f>SUM(T13:T17)</f>
        <v>5.5</v>
      </c>
      <c r="U18" s="13">
        <f>SUM(U13:U17)</f>
        <v>15.700000000000001</v>
      </c>
      <c r="V18" s="13">
        <f>SUM(V13:V17)</f>
        <v>29.299999999999997</v>
      </c>
      <c r="W18" s="25"/>
      <c r="X18" s="17"/>
    </row>
    <row r="19" spans="2:24" ht="13.5">
      <c r="B19" s="41"/>
      <c r="C19" s="26" t="s">
        <v>3</v>
      </c>
      <c r="D19" s="27">
        <f>AVERAGE(D13:D17)</f>
        <v>22.16</v>
      </c>
      <c r="E19" s="27">
        <f>AVERAGE(E13:E17)</f>
        <v>26.7</v>
      </c>
      <c r="F19" s="28"/>
      <c r="G19" s="27">
        <f>AVERAGE(G13:G17)</f>
        <v>18.9</v>
      </c>
      <c r="H19" s="29"/>
      <c r="I19" s="27">
        <f aca="true" t="shared" si="3" ref="I19:N19">AVERAGE(I13:I17)</f>
        <v>85.52</v>
      </c>
      <c r="J19" s="27">
        <f t="shared" si="3"/>
        <v>97.6</v>
      </c>
      <c r="K19" s="27">
        <f t="shared" si="3"/>
        <v>64.94000000000001</v>
      </c>
      <c r="L19" s="27">
        <f t="shared" si="3"/>
        <v>24.919999999999998</v>
      </c>
      <c r="M19" s="27">
        <f t="shared" si="3"/>
        <v>27.120000000000005</v>
      </c>
      <c r="N19" s="27">
        <f t="shared" si="3"/>
        <v>22.940000000000005</v>
      </c>
      <c r="O19" s="30"/>
      <c r="P19" s="30"/>
      <c r="Q19" s="29"/>
      <c r="R19" s="30"/>
      <c r="S19" s="31">
        <f>AVERAGE(S13:S17)</f>
        <v>15.879999999999999</v>
      </c>
      <c r="T19" s="27">
        <f>AVERAGE(T13:T17)</f>
        <v>1.1</v>
      </c>
      <c r="U19" s="27">
        <f>AVERAGE(U13:U17)</f>
        <v>3.14</v>
      </c>
      <c r="V19" s="27">
        <f>AVERAGE(V13:V17)</f>
        <v>5.859999999999999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222.4</v>
      </c>
      <c r="E20" s="13">
        <f>SUM(E6:E10,E13:E17)</f>
        <v>277.2</v>
      </c>
      <c r="F20" s="24"/>
      <c r="G20" s="13">
        <f>SUM(G6:G10,G13:G17)</f>
        <v>182.8</v>
      </c>
      <c r="H20" s="25"/>
      <c r="I20" s="13">
        <f aca="true" t="shared" si="4" ref="I20:P20">SUM(I6:I10,I13:I17)</f>
        <v>792.4</v>
      </c>
      <c r="J20" s="13">
        <f t="shared" si="4"/>
        <v>948.2999999999998</v>
      </c>
      <c r="K20" s="13">
        <f t="shared" si="4"/>
        <v>553.9999999999999</v>
      </c>
      <c r="L20" s="13">
        <f t="shared" si="4"/>
        <v>249.5</v>
      </c>
      <c r="M20" s="13">
        <f t="shared" si="4"/>
        <v>271.79999999999995</v>
      </c>
      <c r="N20" s="13">
        <f t="shared" si="4"/>
        <v>229.30000000000004</v>
      </c>
      <c r="O20" s="13">
        <f t="shared" si="4"/>
        <v>41</v>
      </c>
      <c r="P20" s="13">
        <f t="shared" si="4"/>
        <v>22.5</v>
      </c>
      <c r="Q20" s="25"/>
      <c r="R20" s="13">
        <f>SUM(R6:R10,R13:R17)</f>
        <v>40.800000000000004</v>
      </c>
      <c r="S20" s="16">
        <f>SUM(S6:S10,S13:S17)</f>
        <v>165.21</v>
      </c>
      <c r="T20" s="13">
        <f>SUM(T6:T10,T13:T17)</f>
        <v>11.2</v>
      </c>
      <c r="U20" s="13">
        <f>SUM(U6:U10,U13:U17)</f>
        <v>32.3</v>
      </c>
      <c r="V20" s="13">
        <f>SUM(V6:V10,V13:V17)</f>
        <v>65.2</v>
      </c>
      <c r="W20" s="25"/>
      <c r="X20" s="17"/>
    </row>
    <row r="21" spans="2:24" ht="13.5">
      <c r="B21" s="41"/>
      <c r="C21" s="26" t="s">
        <v>3</v>
      </c>
      <c r="D21" s="27">
        <f>AVERAGE(D6:D10,D13:D17)</f>
        <v>22.240000000000002</v>
      </c>
      <c r="E21" s="27">
        <f>AVERAGE(E6:E10,E13:E17)</f>
        <v>27.72</v>
      </c>
      <c r="F21" s="28"/>
      <c r="G21" s="27">
        <f>AVERAGE(G6:G10,G13:G17)</f>
        <v>18.28</v>
      </c>
      <c r="H21" s="29"/>
      <c r="I21" s="27">
        <f aca="true" t="shared" si="5" ref="I21:N21">AVERAGE(I6:I10,I13:I17)</f>
        <v>79.24</v>
      </c>
      <c r="J21" s="27">
        <f t="shared" si="5"/>
        <v>94.82999999999998</v>
      </c>
      <c r="K21" s="27">
        <f t="shared" si="5"/>
        <v>55.39999999999999</v>
      </c>
      <c r="L21" s="27">
        <f t="shared" si="5"/>
        <v>24.95</v>
      </c>
      <c r="M21" s="27">
        <f t="shared" si="5"/>
        <v>27.179999999999996</v>
      </c>
      <c r="N21" s="27">
        <f t="shared" si="5"/>
        <v>22.930000000000003</v>
      </c>
      <c r="O21" s="30"/>
      <c r="P21" s="30"/>
      <c r="Q21" s="29"/>
      <c r="R21" s="30"/>
      <c r="S21" s="31">
        <f>AVERAGE(S6:S10,S13:S17)</f>
        <v>16.521</v>
      </c>
      <c r="T21" s="27">
        <f>AVERAGE(T6:T10,T13:T17)</f>
        <v>1.1199999999999999</v>
      </c>
      <c r="U21" s="27">
        <f>AVERAGE(U6:U10,U13:U17)</f>
        <v>3.2299999999999995</v>
      </c>
      <c r="V21" s="27">
        <f>AVERAGE(V6:V10,V13:V17)</f>
        <v>6.5200000000000005</v>
      </c>
      <c r="W21" s="29"/>
      <c r="X21" s="32"/>
    </row>
    <row r="22" spans="2:24" ht="13.5">
      <c r="B22" s="18"/>
      <c r="C22" s="19">
        <v>11</v>
      </c>
      <c r="D22" s="13">
        <v>21.4</v>
      </c>
      <c r="E22" s="13">
        <v>23.7</v>
      </c>
      <c r="F22" s="14">
        <v>0.68125</v>
      </c>
      <c r="G22" s="13">
        <v>19.5</v>
      </c>
      <c r="H22" s="15">
        <v>0.16111111111111112</v>
      </c>
      <c r="I22" s="13">
        <v>93.1</v>
      </c>
      <c r="J22" s="13">
        <v>98.5</v>
      </c>
      <c r="K22" s="13">
        <v>79.9</v>
      </c>
      <c r="L22" s="13">
        <v>24.6</v>
      </c>
      <c r="M22" s="13">
        <v>25.9</v>
      </c>
      <c r="N22" s="13">
        <v>23.4</v>
      </c>
      <c r="O22" s="13">
        <v>4.5</v>
      </c>
      <c r="P22" s="13">
        <v>2</v>
      </c>
      <c r="Q22" s="15">
        <v>0.625</v>
      </c>
      <c r="R22" s="13">
        <v>0</v>
      </c>
      <c r="S22" s="16">
        <v>8.17</v>
      </c>
      <c r="T22" s="13">
        <v>0.6</v>
      </c>
      <c r="U22" s="13">
        <v>1.8</v>
      </c>
      <c r="V22" s="13">
        <v>3.4</v>
      </c>
      <c r="W22" s="15">
        <v>0.4604166666666667</v>
      </c>
      <c r="X22" s="17" t="s">
        <v>194</v>
      </c>
    </row>
    <row r="23" spans="2:24" ht="13.5">
      <c r="B23" s="18"/>
      <c r="C23" s="19">
        <v>12</v>
      </c>
      <c r="D23" s="20">
        <v>21.8</v>
      </c>
      <c r="E23" s="20">
        <v>27.9</v>
      </c>
      <c r="F23" s="14">
        <v>0.6229166666666667</v>
      </c>
      <c r="G23" s="20">
        <v>18.8</v>
      </c>
      <c r="H23" s="35" t="s">
        <v>77</v>
      </c>
      <c r="I23" s="20">
        <v>86.4</v>
      </c>
      <c r="J23" s="20">
        <v>99.1</v>
      </c>
      <c r="K23" s="20">
        <v>62.7</v>
      </c>
      <c r="L23" s="20">
        <v>24.7</v>
      </c>
      <c r="M23" s="20">
        <v>26.8</v>
      </c>
      <c r="N23" s="20">
        <v>23.3</v>
      </c>
      <c r="O23" s="20">
        <v>0</v>
      </c>
      <c r="P23" s="20"/>
      <c r="Q23" s="15"/>
      <c r="R23" s="20">
        <v>1.7</v>
      </c>
      <c r="S23" s="21">
        <v>11.76</v>
      </c>
      <c r="T23" s="20">
        <v>1.1</v>
      </c>
      <c r="U23" s="20">
        <v>3.4</v>
      </c>
      <c r="V23" s="20">
        <v>6.8</v>
      </c>
      <c r="W23" s="15">
        <v>0.4597222222222222</v>
      </c>
      <c r="X23" s="22" t="s">
        <v>195</v>
      </c>
    </row>
    <row r="24" spans="2:24" ht="13.5">
      <c r="B24" s="18"/>
      <c r="C24" s="19">
        <v>13</v>
      </c>
      <c r="D24" s="20">
        <v>21</v>
      </c>
      <c r="E24" s="20">
        <v>26.4</v>
      </c>
      <c r="F24" s="14">
        <v>0.6256944444444444</v>
      </c>
      <c r="G24" s="20">
        <v>16</v>
      </c>
      <c r="H24" s="15">
        <v>0.15763888888888888</v>
      </c>
      <c r="I24" s="20">
        <v>73.8</v>
      </c>
      <c r="J24" s="20">
        <v>97.7</v>
      </c>
      <c r="K24" s="20">
        <v>49.9</v>
      </c>
      <c r="L24" s="20">
        <v>24.9</v>
      </c>
      <c r="M24" s="20">
        <v>27.9</v>
      </c>
      <c r="N24" s="20">
        <v>22.2</v>
      </c>
      <c r="O24" s="20">
        <v>0</v>
      </c>
      <c r="P24" s="20"/>
      <c r="Q24" s="15"/>
      <c r="R24" s="20">
        <v>8.6</v>
      </c>
      <c r="S24" s="21">
        <v>24.08</v>
      </c>
      <c r="T24" s="20">
        <v>1.6</v>
      </c>
      <c r="U24" s="20">
        <v>4.3</v>
      </c>
      <c r="V24" s="20">
        <v>8.5</v>
      </c>
      <c r="W24" s="15">
        <v>0.5</v>
      </c>
      <c r="X24" s="22" t="s">
        <v>196</v>
      </c>
    </row>
    <row r="25" spans="2:24" ht="13.5">
      <c r="B25" s="18"/>
      <c r="C25" s="19">
        <v>14</v>
      </c>
      <c r="D25" s="20">
        <v>21.7</v>
      </c>
      <c r="E25" s="20">
        <v>27.8</v>
      </c>
      <c r="F25" s="14">
        <v>0.6451388888888888</v>
      </c>
      <c r="G25" s="20">
        <v>16.4</v>
      </c>
      <c r="H25" s="15">
        <v>0.20694444444444446</v>
      </c>
      <c r="I25" s="20">
        <v>72</v>
      </c>
      <c r="J25" s="20">
        <v>93</v>
      </c>
      <c r="K25" s="20">
        <v>42.3</v>
      </c>
      <c r="L25" s="20">
        <v>25.5</v>
      </c>
      <c r="M25" s="20">
        <v>28.9</v>
      </c>
      <c r="N25" s="20">
        <v>22.6</v>
      </c>
      <c r="O25" s="20">
        <v>0</v>
      </c>
      <c r="P25" s="20"/>
      <c r="Q25" s="15"/>
      <c r="R25" s="20">
        <v>9.1</v>
      </c>
      <c r="S25" s="21">
        <v>24.22</v>
      </c>
      <c r="T25" s="20">
        <v>1.5</v>
      </c>
      <c r="U25" s="20">
        <v>3.6</v>
      </c>
      <c r="V25" s="20">
        <v>8</v>
      </c>
      <c r="W25" s="15">
        <v>0.41805555555555557</v>
      </c>
      <c r="X25" s="22" t="s">
        <v>196</v>
      </c>
    </row>
    <row r="26" spans="2:24" ht="13.5">
      <c r="B26" s="18"/>
      <c r="C26" s="19">
        <v>15</v>
      </c>
      <c r="D26" s="20">
        <v>22.2</v>
      </c>
      <c r="E26" s="20">
        <v>27.7</v>
      </c>
      <c r="F26" s="14">
        <v>0.5298611111111111</v>
      </c>
      <c r="G26" s="20">
        <v>17.2</v>
      </c>
      <c r="H26" s="15">
        <v>0.21041666666666667</v>
      </c>
      <c r="I26" s="20">
        <v>72</v>
      </c>
      <c r="J26" s="20">
        <v>91.1</v>
      </c>
      <c r="K26" s="20">
        <v>41.1</v>
      </c>
      <c r="L26" s="20">
        <v>26</v>
      </c>
      <c r="M26" s="20">
        <v>28.9</v>
      </c>
      <c r="N26" s="20">
        <v>23.1</v>
      </c>
      <c r="O26" s="20">
        <v>0</v>
      </c>
      <c r="P26" s="20"/>
      <c r="Q26" s="15"/>
      <c r="R26" s="20">
        <v>8.2</v>
      </c>
      <c r="S26" s="21">
        <v>24</v>
      </c>
      <c r="T26" s="20">
        <v>1.5</v>
      </c>
      <c r="U26" s="20">
        <v>3.5</v>
      </c>
      <c r="V26" s="20">
        <v>7</v>
      </c>
      <c r="W26" s="15">
        <v>0.5902777777777778</v>
      </c>
      <c r="X26" s="22" t="s">
        <v>197</v>
      </c>
    </row>
    <row r="27" spans="2:24" ht="13.5">
      <c r="B27" s="40" t="s">
        <v>26</v>
      </c>
      <c r="C27" s="23" t="s">
        <v>23</v>
      </c>
      <c r="D27" s="13">
        <f>SUM(D22:D26)</f>
        <v>108.10000000000001</v>
      </c>
      <c r="E27" s="13">
        <f>SUM(E22:E26)</f>
        <v>133.5</v>
      </c>
      <c r="F27" s="24"/>
      <c r="G27" s="13">
        <f>SUM(G22:G26)</f>
        <v>87.89999999999999</v>
      </c>
      <c r="H27" s="25"/>
      <c r="I27" s="13">
        <f aca="true" t="shared" si="6" ref="I27:P27">SUM(I22:I26)</f>
        <v>397.3</v>
      </c>
      <c r="J27" s="13">
        <f t="shared" si="6"/>
        <v>479.4</v>
      </c>
      <c r="K27" s="13">
        <f t="shared" si="6"/>
        <v>275.90000000000003</v>
      </c>
      <c r="L27" s="13">
        <f t="shared" si="6"/>
        <v>125.69999999999999</v>
      </c>
      <c r="M27" s="13">
        <f t="shared" si="6"/>
        <v>138.4</v>
      </c>
      <c r="N27" s="13">
        <f t="shared" si="6"/>
        <v>114.6</v>
      </c>
      <c r="O27" s="13">
        <f t="shared" si="6"/>
        <v>4.5</v>
      </c>
      <c r="P27" s="13">
        <f t="shared" si="6"/>
        <v>2</v>
      </c>
      <c r="Q27" s="25"/>
      <c r="R27" s="13">
        <f>SUM(R22:R26)</f>
        <v>27.599999999999998</v>
      </c>
      <c r="S27" s="16">
        <f>SUM(S22:S26)</f>
        <v>92.22999999999999</v>
      </c>
      <c r="T27" s="13">
        <f>SUM(T22:T26)</f>
        <v>6.300000000000001</v>
      </c>
      <c r="U27" s="13">
        <f>SUM(U22:U26)</f>
        <v>16.6</v>
      </c>
      <c r="V27" s="13">
        <f>SUM(V22:V26)</f>
        <v>33.7</v>
      </c>
      <c r="W27" s="25"/>
      <c r="X27" s="17"/>
    </row>
    <row r="28" spans="2:24" ht="13.5">
      <c r="B28" s="41"/>
      <c r="C28" s="26" t="s">
        <v>3</v>
      </c>
      <c r="D28" s="27">
        <f>AVERAGE(D22:D26)</f>
        <v>21.62</v>
      </c>
      <c r="E28" s="27">
        <f>AVERAGE(E22:E26)</f>
        <v>26.7</v>
      </c>
      <c r="F28" s="28"/>
      <c r="G28" s="27">
        <f>AVERAGE(G22:G26)</f>
        <v>17.58</v>
      </c>
      <c r="H28" s="29"/>
      <c r="I28" s="27">
        <f aca="true" t="shared" si="7" ref="I28:N28">AVERAGE(I22:I26)</f>
        <v>79.46000000000001</v>
      </c>
      <c r="J28" s="27">
        <f t="shared" si="7"/>
        <v>95.88</v>
      </c>
      <c r="K28" s="27">
        <f t="shared" si="7"/>
        <v>55.18000000000001</v>
      </c>
      <c r="L28" s="27">
        <f t="shared" si="7"/>
        <v>25.139999999999997</v>
      </c>
      <c r="M28" s="27">
        <f t="shared" si="7"/>
        <v>27.68</v>
      </c>
      <c r="N28" s="27">
        <f t="shared" si="7"/>
        <v>22.919999999999998</v>
      </c>
      <c r="O28" s="30"/>
      <c r="P28" s="30"/>
      <c r="Q28" s="29"/>
      <c r="R28" s="30"/>
      <c r="S28" s="31">
        <f>AVERAGE(S22:S26)</f>
        <v>18.445999999999998</v>
      </c>
      <c r="T28" s="27">
        <f>AVERAGE(T22:T26)</f>
        <v>1.2600000000000002</v>
      </c>
      <c r="U28" s="27">
        <f>AVERAGE(U22:U26)</f>
        <v>3.3200000000000003</v>
      </c>
      <c r="V28" s="27">
        <f>AVERAGE(V22:V26)</f>
        <v>6.74</v>
      </c>
      <c r="W28" s="29"/>
      <c r="X28" s="32"/>
    </row>
    <row r="29" spans="2:24" ht="13.5">
      <c r="B29" s="18"/>
      <c r="C29" s="19">
        <v>16</v>
      </c>
      <c r="D29" s="13">
        <v>21.8</v>
      </c>
      <c r="E29" s="13">
        <v>27.7</v>
      </c>
      <c r="F29" s="14">
        <v>0.68125</v>
      </c>
      <c r="G29" s="13">
        <v>17.4</v>
      </c>
      <c r="H29" s="15">
        <v>0.20694444444444446</v>
      </c>
      <c r="I29" s="13">
        <v>72.5</v>
      </c>
      <c r="J29" s="13">
        <v>88.2</v>
      </c>
      <c r="K29" s="13">
        <v>50.1</v>
      </c>
      <c r="L29" s="13">
        <v>25.5</v>
      </c>
      <c r="M29" s="13">
        <v>27.7</v>
      </c>
      <c r="N29" s="13">
        <v>23.4</v>
      </c>
      <c r="O29" s="13">
        <v>0</v>
      </c>
      <c r="P29" s="13"/>
      <c r="Q29" s="15"/>
      <c r="R29" s="13">
        <v>4.2</v>
      </c>
      <c r="S29" s="16">
        <v>17.35</v>
      </c>
      <c r="T29" s="13">
        <v>1.3</v>
      </c>
      <c r="U29" s="13">
        <v>3.6</v>
      </c>
      <c r="V29" s="13">
        <v>7.1</v>
      </c>
      <c r="W29" s="15">
        <v>0.545138888888889</v>
      </c>
      <c r="X29" s="17" t="s">
        <v>198</v>
      </c>
    </row>
    <row r="30" spans="2:24" ht="33.75">
      <c r="B30" s="18"/>
      <c r="C30" s="19">
        <v>17</v>
      </c>
      <c r="D30" s="20">
        <v>19.8</v>
      </c>
      <c r="E30" s="20">
        <v>23.7</v>
      </c>
      <c r="F30" s="14">
        <v>0.3729166666666666</v>
      </c>
      <c r="G30" s="20">
        <v>16.6</v>
      </c>
      <c r="H30" s="15">
        <v>0.9541666666666666</v>
      </c>
      <c r="I30" s="20">
        <v>85.4</v>
      </c>
      <c r="J30" s="20">
        <v>97</v>
      </c>
      <c r="K30" s="20">
        <v>63.6</v>
      </c>
      <c r="L30" s="20">
        <v>24</v>
      </c>
      <c r="M30" s="20">
        <v>25</v>
      </c>
      <c r="N30" s="20">
        <v>22.8</v>
      </c>
      <c r="O30" s="20">
        <v>1.5</v>
      </c>
      <c r="P30" s="20">
        <v>0.5</v>
      </c>
      <c r="Q30" s="36" t="s">
        <v>207</v>
      </c>
      <c r="R30" s="20">
        <v>0</v>
      </c>
      <c r="S30" s="21">
        <v>5.12</v>
      </c>
      <c r="T30" s="20">
        <v>0.8</v>
      </c>
      <c r="U30" s="20">
        <v>2.1</v>
      </c>
      <c r="V30" s="20">
        <v>4</v>
      </c>
      <c r="W30" s="15">
        <v>0.6243055555555556</v>
      </c>
      <c r="X30" s="22" t="s">
        <v>199</v>
      </c>
    </row>
    <row r="31" spans="2:24" ht="22.5">
      <c r="B31" s="18"/>
      <c r="C31" s="19">
        <v>18</v>
      </c>
      <c r="D31" s="20">
        <v>18.4</v>
      </c>
      <c r="E31" s="20">
        <v>21.7</v>
      </c>
      <c r="F31" s="14">
        <v>0.63125</v>
      </c>
      <c r="G31" s="20">
        <v>16.2</v>
      </c>
      <c r="H31" s="15">
        <v>0.2354166666666667</v>
      </c>
      <c r="I31" s="20">
        <v>94.5</v>
      </c>
      <c r="J31" s="20">
        <v>98.2</v>
      </c>
      <c r="K31" s="20">
        <v>81.1</v>
      </c>
      <c r="L31" s="20">
        <v>23</v>
      </c>
      <c r="M31" s="20">
        <v>24.4</v>
      </c>
      <c r="N31" s="20">
        <v>21.8</v>
      </c>
      <c r="O31" s="20">
        <v>8.5</v>
      </c>
      <c r="P31" s="20">
        <v>1.5</v>
      </c>
      <c r="Q31" s="36" t="s">
        <v>208</v>
      </c>
      <c r="R31" s="20">
        <v>0</v>
      </c>
      <c r="S31" s="21">
        <v>7.28</v>
      </c>
      <c r="T31" s="20">
        <v>0.7</v>
      </c>
      <c r="U31" s="20">
        <v>2.2</v>
      </c>
      <c r="V31" s="20">
        <v>3.3</v>
      </c>
      <c r="W31" s="15">
        <v>0.018055555555555557</v>
      </c>
      <c r="X31" s="22" t="s">
        <v>200</v>
      </c>
    </row>
    <row r="32" spans="2:24" ht="13.5">
      <c r="B32" s="18"/>
      <c r="C32" s="19">
        <v>19</v>
      </c>
      <c r="D32" s="20">
        <v>21.6</v>
      </c>
      <c r="E32" s="20">
        <v>27.2</v>
      </c>
      <c r="F32" s="14">
        <v>0.6222222222222222</v>
      </c>
      <c r="G32" s="20">
        <v>16</v>
      </c>
      <c r="H32" s="15">
        <v>0.2152777777777778</v>
      </c>
      <c r="I32" s="20">
        <v>79.5</v>
      </c>
      <c r="J32" s="20">
        <v>99.3</v>
      </c>
      <c r="K32" s="20">
        <v>47.9</v>
      </c>
      <c r="L32" s="20">
        <v>24.8</v>
      </c>
      <c r="M32" s="20">
        <v>28.6</v>
      </c>
      <c r="N32" s="20">
        <v>21.3</v>
      </c>
      <c r="O32" s="20">
        <v>0</v>
      </c>
      <c r="P32" s="20"/>
      <c r="Q32" s="15"/>
      <c r="R32" s="20">
        <v>12</v>
      </c>
      <c r="S32" s="21">
        <v>28.36</v>
      </c>
      <c r="T32" s="20">
        <v>1.3</v>
      </c>
      <c r="U32" s="20">
        <v>3.5</v>
      </c>
      <c r="V32" s="20">
        <v>7.3</v>
      </c>
      <c r="W32" s="15">
        <v>0.5013888888888889</v>
      </c>
      <c r="X32" s="22" t="s">
        <v>201</v>
      </c>
    </row>
    <row r="33" spans="2:24" ht="13.5">
      <c r="B33" s="18"/>
      <c r="C33" s="19">
        <v>20</v>
      </c>
      <c r="D33" s="20">
        <v>22.1</v>
      </c>
      <c r="E33" s="20">
        <v>28</v>
      </c>
      <c r="F33" s="14">
        <v>0.5979166666666667</v>
      </c>
      <c r="G33" s="20">
        <v>17.2</v>
      </c>
      <c r="H33" s="15">
        <v>0.2020833333333333</v>
      </c>
      <c r="I33" s="20">
        <v>80.9</v>
      </c>
      <c r="J33" s="20">
        <v>94.7</v>
      </c>
      <c r="K33" s="20">
        <v>61</v>
      </c>
      <c r="L33" s="20">
        <v>25.5</v>
      </c>
      <c r="M33" s="20">
        <v>28.5</v>
      </c>
      <c r="N33" s="20">
        <v>22.8</v>
      </c>
      <c r="O33" s="20">
        <v>0</v>
      </c>
      <c r="P33" s="20"/>
      <c r="Q33" s="15"/>
      <c r="R33" s="20">
        <v>6.8</v>
      </c>
      <c r="S33" s="21">
        <v>21.67</v>
      </c>
      <c r="T33" s="20">
        <v>1.6</v>
      </c>
      <c r="U33" s="20">
        <v>4.3</v>
      </c>
      <c r="V33" s="20">
        <v>7.3</v>
      </c>
      <c r="W33" s="15">
        <v>0.6375000000000001</v>
      </c>
      <c r="X33" s="22" t="s">
        <v>202</v>
      </c>
    </row>
    <row r="34" spans="2:24" ht="13.5">
      <c r="B34" s="40" t="s">
        <v>27</v>
      </c>
      <c r="C34" s="23" t="s">
        <v>23</v>
      </c>
      <c r="D34" s="13">
        <f>SUM(D29:D33)</f>
        <v>103.69999999999999</v>
      </c>
      <c r="E34" s="13">
        <f>SUM(E29:E33)</f>
        <v>128.3</v>
      </c>
      <c r="F34" s="24"/>
      <c r="G34" s="13">
        <f>SUM(G29:G33)</f>
        <v>83.4</v>
      </c>
      <c r="H34" s="25"/>
      <c r="I34" s="13">
        <f aca="true" t="shared" si="8" ref="I34:P34">SUM(I29:I33)</f>
        <v>412.79999999999995</v>
      </c>
      <c r="J34" s="13">
        <f t="shared" si="8"/>
        <v>477.4</v>
      </c>
      <c r="K34" s="13">
        <f t="shared" si="8"/>
        <v>303.70000000000005</v>
      </c>
      <c r="L34" s="13">
        <f t="shared" si="8"/>
        <v>122.8</v>
      </c>
      <c r="M34" s="13">
        <f t="shared" si="8"/>
        <v>134.2</v>
      </c>
      <c r="N34" s="13">
        <f t="shared" si="8"/>
        <v>112.1</v>
      </c>
      <c r="O34" s="13">
        <f t="shared" si="8"/>
        <v>10</v>
      </c>
      <c r="P34" s="13">
        <f t="shared" si="8"/>
        <v>2</v>
      </c>
      <c r="Q34" s="25"/>
      <c r="R34" s="13">
        <f>SUM(R29:R33)</f>
        <v>23</v>
      </c>
      <c r="S34" s="16">
        <f>SUM(S29:S33)</f>
        <v>79.78</v>
      </c>
      <c r="T34" s="13">
        <f>SUM(T29:T33)</f>
        <v>5.699999999999999</v>
      </c>
      <c r="U34" s="13">
        <f>SUM(U29:U33)</f>
        <v>15.7</v>
      </c>
      <c r="V34" s="13">
        <f>SUM(V29:V33)</f>
        <v>29</v>
      </c>
      <c r="W34" s="25"/>
      <c r="X34" s="17"/>
    </row>
    <row r="35" spans="2:24" ht="13.5">
      <c r="B35" s="41"/>
      <c r="C35" s="26" t="s">
        <v>3</v>
      </c>
      <c r="D35" s="27">
        <f>AVERAGE(D29:D33)</f>
        <v>20.74</v>
      </c>
      <c r="E35" s="27">
        <f>AVERAGE(E29:E33)</f>
        <v>25.660000000000004</v>
      </c>
      <c r="F35" s="28"/>
      <c r="G35" s="27">
        <f>AVERAGE(G29:G33)</f>
        <v>16.68</v>
      </c>
      <c r="H35" s="29"/>
      <c r="I35" s="27">
        <f aca="true" t="shared" si="9" ref="I35:N35">AVERAGE(I29:I33)</f>
        <v>82.55999999999999</v>
      </c>
      <c r="J35" s="27">
        <f t="shared" si="9"/>
        <v>95.47999999999999</v>
      </c>
      <c r="K35" s="27">
        <f t="shared" si="9"/>
        <v>60.74000000000001</v>
      </c>
      <c r="L35" s="27">
        <f t="shared" si="9"/>
        <v>24.56</v>
      </c>
      <c r="M35" s="27">
        <f t="shared" si="9"/>
        <v>26.839999999999996</v>
      </c>
      <c r="N35" s="27">
        <f t="shared" si="9"/>
        <v>22.419999999999998</v>
      </c>
      <c r="O35" s="30"/>
      <c r="P35" s="30"/>
      <c r="Q35" s="29"/>
      <c r="R35" s="30"/>
      <c r="S35" s="31">
        <f>AVERAGE(S29:S33)</f>
        <v>15.956</v>
      </c>
      <c r="T35" s="27">
        <f>AVERAGE(T29:T33)</f>
        <v>1.14</v>
      </c>
      <c r="U35" s="27">
        <f>AVERAGE(U29:U33)</f>
        <v>3.1399999999999997</v>
      </c>
      <c r="V35" s="27">
        <f>AVERAGE(V29:V33)</f>
        <v>5.8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211.8</v>
      </c>
      <c r="E36" s="13">
        <f>SUM(E22:E26,E29:E33)</f>
        <v>261.79999999999995</v>
      </c>
      <c r="F36" s="24"/>
      <c r="G36" s="13">
        <f>SUM(G22:G26,G29:G33)</f>
        <v>171.29999999999995</v>
      </c>
      <c r="H36" s="25"/>
      <c r="I36" s="13">
        <f aca="true" t="shared" si="10" ref="I36:P36">SUM(I22:I26,I29:I33)</f>
        <v>810.1</v>
      </c>
      <c r="J36" s="13">
        <f t="shared" si="10"/>
        <v>956.8000000000001</v>
      </c>
      <c r="K36" s="13">
        <f t="shared" si="10"/>
        <v>579.6</v>
      </c>
      <c r="L36" s="13">
        <f t="shared" si="10"/>
        <v>248.5</v>
      </c>
      <c r="M36" s="13">
        <f t="shared" si="10"/>
        <v>272.6</v>
      </c>
      <c r="N36" s="13">
        <f t="shared" si="10"/>
        <v>226.70000000000005</v>
      </c>
      <c r="O36" s="13">
        <f t="shared" si="10"/>
        <v>14.5</v>
      </c>
      <c r="P36" s="13">
        <f t="shared" si="10"/>
        <v>4</v>
      </c>
      <c r="Q36" s="25"/>
      <c r="R36" s="13">
        <f>SUM(R22:R26,R29:R33)</f>
        <v>50.599999999999994</v>
      </c>
      <c r="S36" s="16">
        <f>SUM(S22:S26,S29:S33)</f>
        <v>172.01</v>
      </c>
      <c r="T36" s="13">
        <f>SUM(T22:T26,T29:T33)</f>
        <v>12</v>
      </c>
      <c r="U36" s="13">
        <f>SUM(U22:U26,U29:U33)</f>
        <v>32.300000000000004</v>
      </c>
      <c r="V36" s="13">
        <f>SUM(V22:V26,V29:V33)</f>
        <v>62.699999999999996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21.18</v>
      </c>
      <c r="E37" s="27">
        <f>AVERAGE(E22:E26,E29:E33)</f>
        <v>26.179999999999996</v>
      </c>
      <c r="F37" s="28"/>
      <c r="G37" s="27">
        <f>AVERAGE(G22:G26,G29:G33)</f>
        <v>17.129999999999995</v>
      </c>
      <c r="H37" s="29"/>
      <c r="I37" s="27">
        <f aca="true" t="shared" si="11" ref="I37:N37">AVERAGE(I22:I26,I29:I33)</f>
        <v>81.01</v>
      </c>
      <c r="J37" s="27">
        <f t="shared" si="11"/>
        <v>95.68</v>
      </c>
      <c r="K37" s="27">
        <f t="shared" si="11"/>
        <v>57.96</v>
      </c>
      <c r="L37" s="27">
        <f t="shared" si="11"/>
        <v>24.85</v>
      </c>
      <c r="M37" s="27">
        <f t="shared" si="11"/>
        <v>27.26</v>
      </c>
      <c r="N37" s="27">
        <f t="shared" si="11"/>
        <v>22.670000000000005</v>
      </c>
      <c r="O37" s="30"/>
      <c r="P37" s="30"/>
      <c r="Q37" s="29"/>
      <c r="R37" s="30"/>
      <c r="S37" s="31">
        <f>AVERAGE(S22:S26,S29:S33)</f>
        <v>17.201</v>
      </c>
      <c r="T37" s="27">
        <f>AVERAGE(T22:T26,T29:T33)</f>
        <v>1.2</v>
      </c>
      <c r="U37" s="27">
        <f>AVERAGE(U22:U26,U29:U33)</f>
        <v>3.2300000000000004</v>
      </c>
      <c r="V37" s="27">
        <f>AVERAGE(V22:V26,V29:V33)</f>
        <v>6.27</v>
      </c>
      <c r="W37" s="29"/>
      <c r="X37" s="32"/>
    </row>
    <row r="38" spans="2:24" ht="24">
      <c r="B38" s="18"/>
      <c r="C38" s="19">
        <v>21</v>
      </c>
      <c r="D38" s="13">
        <v>22.9</v>
      </c>
      <c r="E38" s="13">
        <v>27.5</v>
      </c>
      <c r="F38" s="14">
        <v>0.625</v>
      </c>
      <c r="G38" s="13">
        <v>19.7</v>
      </c>
      <c r="H38" s="15">
        <v>0.05833333333333333</v>
      </c>
      <c r="I38" s="13">
        <v>82.5</v>
      </c>
      <c r="J38" s="13">
        <v>98.1</v>
      </c>
      <c r="K38" s="13">
        <v>55.7</v>
      </c>
      <c r="L38" s="13">
        <v>25.4</v>
      </c>
      <c r="M38" s="13">
        <v>27</v>
      </c>
      <c r="N38" s="13">
        <v>23.8</v>
      </c>
      <c r="O38" s="13">
        <v>4</v>
      </c>
      <c r="P38" s="13">
        <v>1.5</v>
      </c>
      <c r="Q38" s="38" t="s">
        <v>204</v>
      </c>
      <c r="R38" s="13">
        <v>0.6</v>
      </c>
      <c r="S38" s="16">
        <v>11.79</v>
      </c>
      <c r="T38" s="13">
        <v>0.9</v>
      </c>
      <c r="U38" s="13">
        <v>2.5</v>
      </c>
      <c r="V38" s="13">
        <v>5.1</v>
      </c>
      <c r="W38" s="15">
        <v>0.4909722222222222</v>
      </c>
      <c r="X38" s="17" t="s">
        <v>202</v>
      </c>
    </row>
    <row r="39" spans="2:24" ht="24">
      <c r="B39" s="18"/>
      <c r="C39" s="19">
        <v>22</v>
      </c>
      <c r="D39" s="20">
        <v>20.2</v>
      </c>
      <c r="E39" s="20">
        <v>22</v>
      </c>
      <c r="F39" s="14">
        <v>0.6708333333333334</v>
      </c>
      <c r="G39" s="20">
        <v>18.8</v>
      </c>
      <c r="H39" s="15">
        <v>0.27638888888888885</v>
      </c>
      <c r="I39" s="20">
        <v>95.1</v>
      </c>
      <c r="J39" s="20">
        <v>98.7</v>
      </c>
      <c r="K39" s="20">
        <v>86.6</v>
      </c>
      <c r="L39" s="20">
        <v>24.1</v>
      </c>
      <c r="M39" s="20">
        <v>25.2</v>
      </c>
      <c r="N39" s="20">
        <v>22.7</v>
      </c>
      <c r="O39" s="20">
        <v>19.5</v>
      </c>
      <c r="P39" s="20">
        <v>3.5</v>
      </c>
      <c r="Q39" s="38" t="s">
        <v>203</v>
      </c>
      <c r="R39" s="20">
        <v>0</v>
      </c>
      <c r="S39" s="21">
        <v>6.34</v>
      </c>
      <c r="T39" s="20">
        <v>0.6</v>
      </c>
      <c r="U39" s="20">
        <v>1.7</v>
      </c>
      <c r="V39" s="20">
        <v>3.9</v>
      </c>
      <c r="W39" s="15">
        <v>0.26875</v>
      </c>
      <c r="X39" s="22" t="s">
        <v>205</v>
      </c>
    </row>
    <row r="40" spans="2:24" ht="13.5">
      <c r="B40" s="18"/>
      <c r="C40" s="19">
        <v>23</v>
      </c>
      <c r="D40" s="20">
        <v>22.3</v>
      </c>
      <c r="E40" s="20">
        <v>28</v>
      </c>
      <c r="F40" s="14">
        <v>0.5756944444444444</v>
      </c>
      <c r="G40" s="20">
        <v>18.6</v>
      </c>
      <c r="H40" s="15">
        <v>0.2298611111111111</v>
      </c>
      <c r="I40" s="20">
        <v>80.5</v>
      </c>
      <c r="J40" s="20">
        <v>99.5</v>
      </c>
      <c r="K40" s="20">
        <v>52.6</v>
      </c>
      <c r="L40" s="20">
        <v>25.1</v>
      </c>
      <c r="M40" s="20">
        <v>28</v>
      </c>
      <c r="N40" s="20">
        <v>22.6</v>
      </c>
      <c r="O40" s="20">
        <v>0.5</v>
      </c>
      <c r="P40" s="20">
        <v>0.5</v>
      </c>
      <c r="Q40" s="15">
        <v>0.041666666666666664</v>
      </c>
      <c r="R40" s="20">
        <v>5.9</v>
      </c>
      <c r="S40" s="21">
        <v>21.26</v>
      </c>
      <c r="T40" s="20">
        <v>1.1</v>
      </c>
      <c r="U40" s="20">
        <v>4.2</v>
      </c>
      <c r="V40" s="20">
        <v>8.7</v>
      </c>
      <c r="W40" s="15">
        <v>0.5590277777777778</v>
      </c>
      <c r="X40" s="22" t="s">
        <v>206</v>
      </c>
    </row>
    <row r="41" spans="2:24" ht="13.5">
      <c r="B41" s="18"/>
      <c r="C41" s="19">
        <v>24</v>
      </c>
      <c r="D41" s="20">
        <v>22.8</v>
      </c>
      <c r="E41" s="20">
        <v>28.5</v>
      </c>
      <c r="F41" s="14">
        <v>0.5680555555555555</v>
      </c>
      <c r="G41" s="20">
        <v>19</v>
      </c>
      <c r="H41" s="15">
        <v>0.2659722222222222</v>
      </c>
      <c r="I41" s="20">
        <v>82.3</v>
      </c>
      <c r="J41" s="20">
        <v>97.9</v>
      </c>
      <c r="K41" s="20">
        <v>57.4</v>
      </c>
      <c r="L41" s="20">
        <v>25.9</v>
      </c>
      <c r="M41" s="20">
        <v>29.1</v>
      </c>
      <c r="N41" s="20">
        <v>23</v>
      </c>
      <c r="O41" s="20">
        <v>7.5</v>
      </c>
      <c r="P41" s="20">
        <v>5.5</v>
      </c>
      <c r="Q41" s="15">
        <v>0.20833333333333334</v>
      </c>
      <c r="R41" s="20">
        <v>7.7</v>
      </c>
      <c r="S41" s="21">
        <v>23.29</v>
      </c>
      <c r="T41" s="20">
        <v>1.4</v>
      </c>
      <c r="U41" s="20">
        <v>3.5</v>
      </c>
      <c r="V41" s="20">
        <v>7.3</v>
      </c>
      <c r="W41" s="15">
        <v>0.5868055555555556</v>
      </c>
      <c r="X41" s="22" t="s">
        <v>209</v>
      </c>
    </row>
    <row r="42" spans="2:24" ht="13.5">
      <c r="B42" s="18"/>
      <c r="C42" s="19">
        <v>25</v>
      </c>
      <c r="D42" s="20">
        <v>23.3</v>
      </c>
      <c r="E42" s="20">
        <v>29.2</v>
      </c>
      <c r="F42" s="14">
        <v>0.6597222222222222</v>
      </c>
      <c r="G42" s="20">
        <v>18.1</v>
      </c>
      <c r="H42" s="15">
        <v>0.21458333333333335</v>
      </c>
      <c r="I42" s="20">
        <v>80.4</v>
      </c>
      <c r="J42" s="20">
        <v>97.3</v>
      </c>
      <c r="K42" s="20">
        <v>56.1</v>
      </c>
      <c r="L42" s="20">
        <v>26.5</v>
      </c>
      <c r="M42" s="20">
        <v>29.3</v>
      </c>
      <c r="N42" s="20">
        <v>23.8</v>
      </c>
      <c r="O42" s="20">
        <v>0</v>
      </c>
      <c r="P42" s="20"/>
      <c r="Q42" s="15"/>
      <c r="R42" s="20">
        <v>9</v>
      </c>
      <c r="S42" s="21">
        <v>26.41</v>
      </c>
      <c r="T42" s="20">
        <v>1.3</v>
      </c>
      <c r="U42" s="20">
        <v>3.6</v>
      </c>
      <c r="V42" s="20">
        <v>8.1</v>
      </c>
      <c r="W42" s="15">
        <v>0.7069444444444444</v>
      </c>
      <c r="X42" s="22" t="s">
        <v>210</v>
      </c>
    </row>
    <row r="43" spans="2:24" ht="13.5">
      <c r="B43" s="40" t="s">
        <v>29</v>
      </c>
      <c r="C43" s="23" t="s">
        <v>23</v>
      </c>
      <c r="D43" s="13">
        <f>SUM(D38:D42)</f>
        <v>111.49999999999999</v>
      </c>
      <c r="E43" s="13">
        <f>SUM(E38:E42)</f>
        <v>135.2</v>
      </c>
      <c r="F43" s="24"/>
      <c r="G43" s="13">
        <f>SUM(G38:G42)</f>
        <v>94.19999999999999</v>
      </c>
      <c r="H43" s="25"/>
      <c r="I43" s="13">
        <f aca="true" t="shared" si="12" ref="I43:P43">SUM(I38:I42)</f>
        <v>420.80000000000007</v>
      </c>
      <c r="J43" s="13">
        <f t="shared" si="12"/>
        <v>491.50000000000006</v>
      </c>
      <c r="K43" s="13">
        <f t="shared" si="12"/>
        <v>308.40000000000003</v>
      </c>
      <c r="L43" s="13">
        <f t="shared" si="12"/>
        <v>127</v>
      </c>
      <c r="M43" s="13">
        <f t="shared" si="12"/>
        <v>138.60000000000002</v>
      </c>
      <c r="N43" s="13">
        <f t="shared" si="12"/>
        <v>115.89999999999999</v>
      </c>
      <c r="O43" s="13">
        <f t="shared" si="12"/>
        <v>31.5</v>
      </c>
      <c r="P43" s="13">
        <f t="shared" si="12"/>
        <v>11</v>
      </c>
      <c r="Q43" s="25"/>
      <c r="R43" s="13">
        <f>SUM(R38:R42)</f>
        <v>23.2</v>
      </c>
      <c r="S43" s="16">
        <f>SUM(S38:S42)</f>
        <v>89.09</v>
      </c>
      <c r="T43" s="13">
        <f>SUM(T38:T42)</f>
        <v>5.3</v>
      </c>
      <c r="U43" s="13">
        <f>SUM(U38:U42)</f>
        <v>15.5</v>
      </c>
      <c r="V43" s="13">
        <f>SUM(V38:V42)</f>
        <v>33.1</v>
      </c>
      <c r="W43" s="25"/>
      <c r="X43" s="17"/>
    </row>
    <row r="44" spans="2:24" ht="13.5">
      <c r="B44" s="41"/>
      <c r="C44" s="26" t="s">
        <v>3</v>
      </c>
      <c r="D44" s="27">
        <f>AVERAGE(D38:D42)</f>
        <v>22.299999999999997</v>
      </c>
      <c r="E44" s="27">
        <f>AVERAGE(E38:E42)</f>
        <v>27.04</v>
      </c>
      <c r="F44" s="28"/>
      <c r="G44" s="27">
        <f>AVERAGE(G38:G42)</f>
        <v>18.839999999999996</v>
      </c>
      <c r="H44" s="29"/>
      <c r="I44" s="27">
        <f aca="true" t="shared" si="13" ref="I44:N44">AVERAGE(I38:I42)</f>
        <v>84.16000000000001</v>
      </c>
      <c r="J44" s="27">
        <f t="shared" si="13"/>
        <v>98.30000000000001</v>
      </c>
      <c r="K44" s="27">
        <f t="shared" si="13"/>
        <v>61.68000000000001</v>
      </c>
      <c r="L44" s="27">
        <f t="shared" si="13"/>
        <v>25.4</v>
      </c>
      <c r="M44" s="27">
        <f t="shared" si="13"/>
        <v>27.720000000000006</v>
      </c>
      <c r="N44" s="27">
        <f t="shared" si="13"/>
        <v>23.18</v>
      </c>
      <c r="O44" s="30"/>
      <c r="P44" s="30"/>
      <c r="Q44" s="29"/>
      <c r="R44" s="30"/>
      <c r="S44" s="31">
        <f>AVERAGE(S38:S42)</f>
        <v>17.818</v>
      </c>
      <c r="T44" s="27">
        <f>AVERAGE(T38:T42)</f>
        <v>1.06</v>
      </c>
      <c r="U44" s="27">
        <f>AVERAGE(U38:U42)</f>
        <v>3.1</v>
      </c>
      <c r="V44" s="27">
        <f>AVERAGE(V38:V42)</f>
        <v>6.62</v>
      </c>
      <c r="W44" s="29"/>
      <c r="X44" s="32"/>
    </row>
    <row r="45" spans="2:24" ht="13.5">
      <c r="B45" s="18"/>
      <c r="C45" s="19">
        <v>26</v>
      </c>
      <c r="D45" s="13">
        <v>23.4</v>
      </c>
      <c r="E45" s="13">
        <v>28.1</v>
      </c>
      <c r="F45" s="14">
        <v>0.5881944444444445</v>
      </c>
      <c r="G45" s="13">
        <v>19.6</v>
      </c>
      <c r="H45" s="15">
        <v>0.19375</v>
      </c>
      <c r="I45" s="13">
        <v>78.8</v>
      </c>
      <c r="J45" s="13">
        <v>94.9</v>
      </c>
      <c r="K45" s="13">
        <v>60.8</v>
      </c>
      <c r="L45" s="13">
        <v>26.2</v>
      </c>
      <c r="M45" s="13">
        <v>28.1</v>
      </c>
      <c r="N45" s="13">
        <v>24.4</v>
      </c>
      <c r="O45" s="13">
        <v>0</v>
      </c>
      <c r="P45" s="13"/>
      <c r="Q45" s="15"/>
      <c r="R45" s="13">
        <v>2.6</v>
      </c>
      <c r="S45" s="16">
        <v>15.76</v>
      </c>
      <c r="T45" s="13">
        <v>1.3</v>
      </c>
      <c r="U45" s="13">
        <v>3.7</v>
      </c>
      <c r="V45" s="13">
        <v>8</v>
      </c>
      <c r="W45" s="15">
        <v>0.6784722222222223</v>
      </c>
      <c r="X45" s="17" t="s">
        <v>211</v>
      </c>
    </row>
    <row r="46" spans="2:24" ht="13.5">
      <c r="B46" s="18"/>
      <c r="C46" s="19">
        <v>27</v>
      </c>
      <c r="D46" s="20">
        <v>21.9</v>
      </c>
      <c r="E46" s="20">
        <v>24.6</v>
      </c>
      <c r="F46" s="14">
        <v>0.49722222222222223</v>
      </c>
      <c r="G46" s="20">
        <v>20.4</v>
      </c>
      <c r="H46" s="15">
        <v>0.25277777777777777</v>
      </c>
      <c r="I46" s="20">
        <v>91.1</v>
      </c>
      <c r="J46" s="20">
        <v>98.1</v>
      </c>
      <c r="K46" s="20">
        <v>77.2</v>
      </c>
      <c r="L46" s="20">
        <v>25.6</v>
      </c>
      <c r="M46" s="20">
        <v>26.8</v>
      </c>
      <c r="N46" s="20">
        <v>24.5</v>
      </c>
      <c r="O46" s="20">
        <v>1.5</v>
      </c>
      <c r="P46" s="20">
        <v>1</v>
      </c>
      <c r="Q46" s="35" t="s">
        <v>77</v>
      </c>
      <c r="R46" s="20">
        <v>0.4</v>
      </c>
      <c r="S46" s="21">
        <v>9.99</v>
      </c>
      <c r="T46" s="20">
        <v>1</v>
      </c>
      <c r="U46" s="20">
        <v>3.1</v>
      </c>
      <c r="V46" s="20">
        <v>5.6</v>
      </c>
      <c r="W46" s="15">
        <v>0.5118055555555555</v>
      </c>
      <c r="X46" s="22" t="s">
        <v>212</v>
      </c>
    </row>
    <row r="47" spans="2:24" ht="13.5">
      <c r="B47" s="18"/>
      <c r="C47" s="19">
        <v>28</v>
      </c>
      <c r="D47" s="20">
        <v>23.5</v>
      </c>
      <c r="E47" s="20">
        <v>28.4</v>
      </c>
      <c r="F47" s="14">
        <v>0.5437500000000001</v>
      </c>
      <c r="G47" s="20">
        <v>19.9</v>
      </c>
      <c r="H47" s="15">
        <v>0.21805555555555556</v>
      </c>
      <c r="I47" s="20">
        <v>86.8</v>
      </c>
      <c r="J47" s="20">
        <v>98.9</v>
      </c>
      <c r="K47" s="20">
        <v>69.8</v>
      </c>
      <c r="L47" s="20">
        <v>26.1</v>
      </c>
      <c r="M47" s="20">
        <v>28.6</v>
      </c>
      <c r="N47" s="20">
        <v>24</v>
      </c>
      <c r="O47" s="20">
        <v>3</v>
      </c>
      <c r="P47" s="20">
        <v>1.5</v>
      </c>
      <c r="Q47" s="15">
        <v>0.041666666666666664</v>
      </c>
      <c r="R47" s="20">
        <v>2.5</v>
      </c>
      <c r="S47" s="21">
        <v>17.29</v>
      </c>
      <c r="T47" s="20">
        <v>0.8</v>
      </c>
      <c r="U47" s="20">
        <v>2.9</v>
      </c>
      <c r="V47" s="20">
        <v>5.5</v>
      </c>
      <c r="W47" s="15">
        <v>0.4395833333333334</v>
      </c>
      <c r="X47" s="22" t="s">
        <v>212</v>
      </c>
    </row>
    <row r="48" spans="2:24" ht="13.5">
      <c r="B48" s="18"/>
      <c r="C48" s="19">
        <v>29</v>
      </c>
      <c r="D48" s="20">
        <v>24.8</v>
      </c>
      <c r="E48" s="20">
        <v>30.4</v>
      </c>
      <c r="F48" s="14">
        <v>0.6124999999999999</v>
      </c>
      <c r="G48" s="20">
        <v>20.6</v>
      </c>
      <c r="H48" s="15">
        <v>0.9895833333333334</v>
      </c>
      <c r="I48" s="20">
        <v>75.1</v>
      </c>
      <c r="J48" s="20">
        <v>96.9</v>
      </c>
      <c r="K48" s="20">
        <v>42.3</v>
      </c>
      <c r="L48" s="20">
        <v>27.2</v>
      </c>
      <c r="M48" s="20">
        <v>30.2</v>
      </c>
      <c r="N48" s="20">
        <v>24.8</v>
      </c>
      <c r="O48" s="20">
        <v>0</v>
      </c>
      <c r="P48" s="20"/>
      <c r="Q48" s="15"/>
      <c r="R48" s="20">
        <v>9.1</v>
      </c>
      <c r="S48" s="21">
        <v>24.13</v>
      </c>
      <c r="T48" s="20">
        <v>1.3</v>
      </c>
      <c r="U48" s="20">
        <v>3.9</v>
      </c>
      <c r="V48" s="20">
        <v>6.5</v>
      </c>
      <c r="W48" s="15">
        <v>0.5555555555555556</v>
      </c>
      <c r="X48" s="22" t="s">
        <v>213</v>
      </c>
    </row>
    <row r="49" spans="2:24" ht="13.5">
      <c r="B49" s="18"/>
      <c r="C49" s="19">
        <v>30</v>
      </c>
      <c r="D49" s="20">
        <v>23.3</v>
      </c>
      <c r="E49" s="20">
        <v>28.7</v>
      </c>
      <c r="F49" s="14">
        <v>0.42083333333333334</v>
      </c>
      <c r="G49" s="20">
        <v>19.2</v>
      </c>
      <c r="H49" s="15">
        <v>0.99375</v>
      </c>
      <c r="I49" s="20">
        <v>74.4</v>
      </c>
      <c r="J49" s="20">
        <v>94.2</v>
      </c>
      <c r="K49" s="20">
        <v>50.2</v>
      </c>
      <c r="L49" s="20">
        <v>27</v>
      </c>
      <c r="M49" s="20">
        <v>29.6</v>
      </c>
      <c r="N49" s="20">
        <v>24.9</v>
      </c>
      <c r="O49" s="20">
        <v>0</v>
      </c>
      <c r="P49" s="20"/>
      <c r="Q49" s="15"/>
      <c r="R49" s="20">
        <v>5.9</v>
      </c>
      <c r="S49" s="21">
        <v>19.9</v>
      </c>
      <c r="T49" s="20">
        <v>1.1</v>
      </c>
      <c r="U49" s="20">
        <v>2.9</v>
      </c>
      <c r="V49" s="20">
        <v>6.1</v>
      </c>
      <c r="W49" s="15">
        <v>0.48194444444444445</v>
      </c>
      <c r="X49" s="22" t="s">
        <v>214</v>
      </c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0" t="s">
        <v>30</v>
      </c>
      <c r="C51" s="23" t="s">
        <v>23</v>
      </c>
      <c r="D51" s="13">
        <f>SUM(D45:D50)</f>
        <v>116.89999999999999</v>
      </c>
      <c r="E51" s="13">
        <f>SUM(E45:E50)</f>
        <v>140.2</v>
      </c>
      <c r="F51" s="24"/>
      <c r="G51" s="13">
        <f>SUM(G45:G50)</f>
        <v>99.7</v>
      </c>
      <c r="H51" s="25"/>
      <c r="I51" s="13">
        <f aca="true" t="shared" si="14" ref="I51:P51">SUM(I45:I50)</f>
        <v>406.19999999999993</v>
      </c>
      <c r="J51" s="13">
        <f t="shared" si="14"/>
        <v>482.99999999999994</v>
      </c>
      <c r="K51" s="13">
        <f t="shared" si="14"/>
        <v>300.3</v>
      </c>
      <c r="L51" s="13">
        <f t="shared" si="14"/>
        <v>132.10000000000002</v>
      </c>
      <c r="M51" s="13">
        <f t="shared" si="14"/>
        <v>143.3</v>
      </c>
      <c r="N51" s="13">
        <f t="shared" si="14"/>
        <v>122.6</v>
      </c>
      <c r="O51" s="13">
        <f t="shared" si="14"/>
        <v>4.5</v>
      </c>
      <c r="P51" s="13">
        <f t="shared" si="14"/>
        <v>2.5</v>
      </c>
      <c r="Q51" s="25"/>
      <c r="R51" s="13">
        <f>SUM(R45:R50)</f>
        <v>20.5</v>
      </c>
      <c r="S51" s="16">
        <f>SUM(S45:S50)</f>
        <v>87.07</v>
      </c>
      <c r="T51" s="13">
        <f>SUM(T45:T50)</f>
        <v>5.5</v>
      </c>
      <c r="U51" s="13">
        <f>SUM(U45:U50)</f>
        <v>16.5</v>
      </c>
      <c r="V51" s="13">
        <f>SUM(V45:V50)</f>
        <v>31.700000000000003</v>
      </c>
      <c r="W51" s="25"/>
      <c r="X51" s="17"/>
    </row>
    <row r="52" spans="2:24" ht="13.5">
      <c r="B52" s="41"/>
      <c r="C52" s="26" t="s">
        <v>3</v>
      </c>
      <c r="D52" s="27">
        <f>AVERAGE(D45:D50)</f>
        <v>23.38</v>
      </c>
      <c r="E52" s="27">
        <f>AVERAGE(E45:E50)</f>
        <v>28.04</v>
      </c>
      <c r="F52" s="28"/>
      <c r="G52" s="27">
        <f>AVERAGE(G45:G50)</f>
        <v>19.94</v>
      </c>
      <c r="H52" s="29"/>
      <c r="I52" s="27">
        <f aca="true" t="shared" si="15" ref="I52:N52">AVERAGE(I45:I50)</f>
        <v>81.23999999999998</v>
      </c>
      <c r="J52" s="27">
        <f t="shared" si="15"/>
        <v>96.6</v>
      </c>
      <c r="K52" s="27">
        <f t="shared" si="15"/>
        <v>60.06</v>
      </c>
      <c r="L52" s="27">
        <f t="shared" si="15"/>
        <v>26.420000000000005</v>
      </c>
      <c r="M52" s="27">
        <f t="shared" si="15"/>
        <v>28.660000000000004</v>
      </c>
      <c r="N52" s="27">
        <f t="shared" si="15"/>
        <v>24.52</v>
      </c>
      <c r="O52" s="30"/>
      <c r="P52" s="30"/>
      <c r="Q52" s="29"/>
      <c r="R52" s="30"/>
      <c r="S52" s="31">
        <f>AVERAGE(S45:S50)</f>
        <v>17.413999999999998</v>
      </c>
      <c r="T52" s="27">
        <f>AVERAGE(T45:T50)</f>
        <v>1.1</v>
      </c>
      <c r="U52" s="27">
        <f>AVERAGE(U45:U50)</f>
        <v>3.3</v>
      </c>
      <c r="V52" s="27">
        <f>AVERAGE(V45:V50)</f>
        <v>6.340000000000001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228.4</v>
      </c>
      <c r="E53" s="13">
        <f>SUM(E38:E42,E45:E50)</f>
        <v>275.4</v>
      </c>
      <c r="F53" s="24"/>
      <c r="G53" s="13">
        <f>SUM(G38:G42,G45:G50)</f>
        <v>193.89999999999998</v>
      </c>
      <c r="H53" s="25"/>
      <c r="I53" s="13">
        <f aca="true" t="shared" si="16" ref="I53:P53">SUM(I38:I42,I45:I50)</f>
        <v>827</v>
      </c>
      <c r="J53" s="13">
        <f t="shared" si="16"/>
        <v>974.5000000000001</v>
      </c>
      <c r="K53" s="13">
        <f t="shared" si="16"/>
        <v>608.7</v>
      </c>
      <c r="L53" s="13">
        <f t="shared" si="16"/>
        <v>259.09999999999997</v>
      </c>
      <c r="M53" s="13">
        <f t="shared" si="16"/>
        <v>281.90000000000003</v>
      </c>
      <c r="N53" s="13">
        <f t="shared" si="16"/>
        <v>238.5</v>
      </c>
      <c r="O53" s="13">
        <f t="shared" si="16"/>
        <v>36</v>
      </c>
      <c r="P53" s="13">
        <f t="shared" si="16"/>
        <v>13.5</v>
      </c>
      <c r="Q53" s="25"/>
      <c r="R53" s="13">
        <f>SUM(R38:R42,R45:R50)</f>
        <v>43.699999999999996</v>
      </c>
      <c r="S53" s="16">
        <f>SUM(S38:S42,S45:S50)</f>
        <v>176.16</v>
      </c>
      <c r="T53" s="13">
        <f>SUM(T38:T42,T45:T50)</f>
        <v>10.8</v>
      </c>
      <c r="U53" s="13">
        <f>SUM(U38:U42,U45:U50)</f>
        <v>31.999999999999996</v>
      </c>
      <c r="V53" s="13">
        <f>SUM(V38:V42,V45:V50)</f>
        <v>64.8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22.84</v>
      </c>
      <c r="E54" s="27">
        <f>AVERAGE(E38:E42,E45:E50)</f>
        <v>27.54</v>
      </c>
      <c r="F54" s="28"/>
      <c r="G54" s="27">
        <f>AVERAGE(G38:G42,G45:G50)</f>
        <v>19.389999999999997</v>
      </c>
      <c r="H54" s="29"/>
      <c r="I54" s="27">
        <f aca="true" t="shared" si="17" ref="I54:N54">AVERAGE(I38:I42,I45:I50)</f>
        <v>82.7</v>
      </c>
      <c r="J54" s="27">
        <f t="shared" si="17"/>
        <v>97.45000000000002</v>
      </c>
      <c r="K54" s="27">
        <f t="shared" si="17"/>
        <v>60.870000000000005</v>
      </c>
      <c r="L54" s="27">
        <f t="shared" si="17"/>
        <v>25.909999999999997</v>
      </c>
      <c r="M54" s="27">
        <f t="shared" si="17"/>
        <v>28.190000000000005</v>
      </c>
      <c r="N54" s="27">
        <f t="shared" si="17"/>
        <v>23.85</v>
      </c>
      <c r="O54" s="30"/>
      <c r="P54" s="30"/>
      <c r="Q54" s="29"/>
      <c r="R54" s="30"/>
      <c r="S54" s="31">
        <f>AVERAGE(S38:S42,S45:S50)</f>
        <v>17.616</v>
      </c>
      <c r="T54" s="27">
        <f>AVERAGE(T38:T42,T45:T50)</f>
        <v>1.08</v>
      </c>
      <c r="U54" s="27">
        <f>AVERAGE(U38:U42,U45:U50)</f>
        <v>3.1999999999999997</v>
      </c>
      <c r="V54" s="27">
        <f>AVERAGE(V38:V42,V45:V50)</f>
        <v>6.4799999999999995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662.5999999999998</v>
      </c>
      <c r="E55" s="13">
        <f>SUM(E6:E10,E13:E17,E22:E26,E29:E33,E38:E42,E45:E50)</f>
        <v>814.4</v>
      </c>
      <c r="F55" s="24"/>
      <c r="G55" s="13">
        <f>SUM(G6:G10,G13:G17,G22:G26,G29:G33,G38:G42,G45:G50)</f>
        <v>548.0000000000001</v>
      </c>
      <c r="H55" s="25"/>
      <c r="I55" s="13">
        <f aca="true" t="shared" si="18" ref="I55:O55">SUM(I6:I10,I13:I17,I22:I26,I29:I33,I38:I42,I45:I50)</f>
        <v>2429.5000000000005</v>
      </c>
      <c r="J55" s="13">
        <f t="shared" si="18"/>
        <v>2879.6</v>
      </c>
      <c r="K55" s="13">
        <f t="shared" si="18"/>
        <v>1742.2999999999997</v>
      </c>
      <c r="L55" s="13">
        <f t="shared" si="18"/>
        <v>757.1000000000001</v>
      </c>
      <c r="M55" s="13">
        <f t="shared" si="18"/>
        <v>826.3</v>
      </c>
      <c r="N55" s="13">
        <f t="shared" si="18"/>
        <v>694.5</v>
      </c>
      <c r="O55" s="13">
        <f t="shared" si="18"/>
        <v>91.5</v>
      </c>
      <c r="P55" s="13"/>
      <c r="Q55" s="25"/>
      <c r="R55" s="13">
        <f>SUM(R6:R10,R13:R17,R22:R26,R29:R33,R38:R42,R45:R50)</f>
        <v>135.10000000000002</v>
      </c>
      <c r="S55" s="16">
        <f>SUM(S6:S10,S13:S17,S22:S26,S29:S33,S38:S42,S45:S50)</f>
        <v>513.38</v>
      </c>
      <c r="T55" s="13">
        <f>SUM(T6:T10,T13:T17,T22:T26,T29:T33,T38:T42,T45:T50)</f>
        <v>34.00000000000001</v>
      </c>
      <c r="U55" s="13">
        <f>SUM(U6:U10,U13:U17,U22:U26,U29:U33,U38:U42,U45:U50)</f>
        <v>96.60000000000001</v>
      </c>
      <c r="V55" s="13">
        <f>SUM(V6:V10,V13:V17,V22:V26,V29:V33,V38:V42,V45:V50)</f>
        <v>192.7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22.08666666666666</v>
      </c>
      <c r="E56" s="27">
        <f>AVERAGE(E6:E10,E13:E17,E22:E26,E29:E33,E38:E42,E45:E50)</f>
        <v>27.146666666666665</v>
      </c>
      <c r="F56" s="28"/>
      <c r="G56" s="27">
        <f>AVERAGE(G6:G10,G13:G17,G22:G26,G29:G33,G38:G42,G45:G50)</f>
        <v>18.26666666666667</v>
      </c>
      <c r="H56" s="29"/>
      <c r="I56" s="27">
        <f aca="true" t="shared" si="19" ref="I56:N56">AVERAGE(I6:I10,I13:I17,I22:I26,I29:I33,I38:I42,I45:I50)</f>
        <v>80.98333333333335</v>
      </c>
      <c r="J56" s="27">
        <f t="shared" si="19"/>
        <v>95.98666666666666</v>
      </c>
      <c r="K56" s="27">
        <f t="shared" si="19"/>
        <v>58.07666666666666</v>
      </c>
      <c r="L56" s="27">
        <f t="shared" si="19"/>
        <v>25.23666666666667</v>
      </c>
      <c r="M56" s="27">
        <f t="shared" si="19"/>
        <v>27.543333333333333</v>
      </c>
      <c r="N56" s="27">
        <f t="shared" si="19"/>
        <v>23.15</v>
      </c>
      <c r="O56" s="30"/>
      <c r="P56" s="30"/>
      <c r="Q56" s="29"/>
      <c r="R56" s="30"/>
      <c r="S56" s="31">
        <f>AVERAGE(S6:S10,S13:S17,S22:S26,S29:S33,S38:S42,S45:S50)</f>
        <v>17.112666666666666</v>
      </c>
      <c r="T56" s="27">
        <f>AVERAGE(T6:T10,T13:T17,T22:T26,T29:T33,T38:T42,T45:T50)</f>
        <v>1.1333333333333335</v>
      </c>
      <c r="U56" s="27">
        <f>AVERAGE(U6:U10,U13:U17,U22:U26,U29:U33,U38:U42,U45:U50)</f>
        <v>3.22</v>
      </c>
      <c r="V56" s="27">
        <f>AVERAGE(V6:V10,V13:V17,V22:V26,V29:V33,V38:V42,V45:V50)</f>
        <v>6.423333333333333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11811023622047245" bottom="0.07874015748031496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2" sqref="H32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40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24</v>
      </c>
      <c r="E6" s="13">
        <v>30.8</v>
      </c>
      <c r="F6" s="14">
        <v>0.4993055555555555</v>
      </c>
      <c r="G6" s="13">
        <v>18.1</v>
      </c>
      <c r="H6" s="15">
        <v>0.2152777777777778</v>
      </c>
      <c r="I6" s="13">
        <v>72.6</v>
      </c>
      <c r="J6" s="13">
        <v>91.2</v>
      </c>
      <c r="K6" s="13">
        <v>44.3</v>
      </c>
      <c r="L6" s="13">
        <v>26.9</v>
      </c>
      <c r="M6" s="13">
        <v>30</v>
      </c>
      <c r="N6" s="13">
        <v>24.4</v>
      </c>
      <c r="O6" s="13">
        <v>0</v>
      </c>
      <c r="P6" s="13"/>
      <c r="Q6" s="15"/>
      <c r="R6" s="13">
        <v>9.6</v>
      </c>
      <c r="S6" s="16">
        <v>22.75</v>
      </c>
      <c r="T6" s="13">
        <v>1.3</v>
      </c>
      <c r="U6" s="13">
        <v>3.3</v>
      </c>
      <c r="V6" s="13">
        <v>6.7</v>
      </c>
      <c r="W6" s="15">
        <v>0.5541666666666667</v>
      </c>
      <c r="X6" s="17" t="s">
        <v>215</v>
      </c>
    </row>
    <row r="7" spans="2:24" ht="13.5">
      <c r="B7" s="18"/>
      <c r="C7" s="19">
        <v>2</v>
      </c>
      <c r="D7" s="20">
        <v>23.7</v>
      </c>
      <c r="E7" s="20">
        <v>29.2</v>
      </c>
      <c r="F7" s="14">
        <v>0.5652777777777778</v>
      </c>
      <c r="G7" s="20">
        <v>19.3</v>
      </c>
      <c r="H7" s="15">
        <v>0.22152777777777777</v>
      </c>
      <c r="I7" s="20">
        <v>77.5</v>
      </c>
      <c r="J7" s="20">
        <v>92.1</v>
      </c>
      <c r="K7" s="20">
        <v>59</v>
      </c>
      <c r="L7" s="20">
        <v>27.1</v>
      </c>
      <c r="M7" s="20">
        <v>29.3</v>
      </c>
      <c r="N7" s="20">
        <v>25.1</v>
      </c>
      <c r="O7" s="20">
        <v>0</v>
      </c>
      <c r="P7" s="20"/>
      <c r="Q7" s="15"/>
      <c r="R7" s="20">
        <v>4.7</v>
      </c>
      <c r="S7" s="21">
        <v>18.25</v>
      </c>
      <c r="T7" s="20">
        <v>1.3</v>
      </c>
      <c r="U7" s="20">
        <v>3.7</v>
      </c>
      <c r="V7" s="20">
        <v>8.2</v>
      </c>
      <c r="W7" s="15">
        <v>0.5506944444444445</v>
      </c>
      <c r="X7" s="22" t="s">
        <v>216</v>
      </c>
    </row>
    <row r="8" spans="2:24" ht="13.5">
      <c r="B8" s="18"/>
      <c r="C8" s="19">
        <v>3</v>
      </c>
      <c r="D8" s="20">
        <v>21.1</v>
      </c>
      <c r="E8" s="20">
        <v>23.3</v>
      </c>
      <c r="F8" s="14">
        <v>0.8319444444444444</v>
      </c>
      <c r="G8" s="20">
        <v>19.8</v>
      </c>
      <c r="H8" s="15">
        <v>0.3034722222222222</v>
      </c>
      <c r="I8" s="20">
        <v>92.8</v>
      </c>
      <c r="J8" s="20">
        <v>98.8</v>
      </c>
      <c r="K8" s="20">
        <v>79.4</v>
      </c>
      <c r="L8" s="20">
        <v>25</v>
      </c>
      <c r="M8" s="20">
        <v>26.6</v>
      </c>
      <c r="N8" s="20">
        <v>23.8</v>
      </c>
      <c r="O8" s="20">
        <v>28.5</v>
      </c>
      <c r="P8" s="20">
        <v>6</v>
      </c>
      <c r="Q8" s="15">
        <v>0.5833333333333334</v>
      </c>
      <c r="R8" s="20">
        <v>0</v>
      </c>
      <c r="S8" s="21">
        <v>3.73</v>
      </c>
      <c r="T8" s="20">
        <v>1.1</v>
      </c>
      <c r="U8" s="20">
        <v>4</v>
      </c>
      <c r="V8" s="20">
        <v>10.2</v>
      </c>
      <c r="W8" s="15">
        <v>0.8284722222222222</v>
      </c>
      <c r="X8" s="22" t="s">
        <v>217</v>
      </c>
    </row>
    <row r="9" spans="2:24" ht="13.5">
      <c r="B9" s="18"/>
      <c r="C9" s="19">
        <v>4</v>
      </c>
      <c r="D9" s="20">
        <v>24.5</v>
      </c>
      <c r="E9" s="20">
        <v>29.7</v>
      </c>
      <c r="F9" s="14">
        <v>0.5499999999999999</v>
      </c>
      <c r="G9" s="20">
        <v>21</v>
      </c>
      <c r="H9" s="15">
        <v>0.13819444444444443</v>
      </c>
      <c r="I9" s="20">
        <v>86.8</v>
      </c>
      <c r="J9" s="20">
        <v>98.8</v>
      </c>
      <c r="K9" s="20">
        <v>63.8</v>
      </c>
      <c r="L9" s="20">
        <v>25.7</v>
      </c>
      <c r="M9" s="20">
        <v>28.5</v>
      </c>
      <c r="N9" s="20">
        <v>23.6</v>
      </c>
      <c r="O9" s="20">
        <v>0.5</v>
      </c>
      <c r="P9" s="20">
        <v>0.5</v>
      </c>
      <c r="Q9" s="15">
        <v>0.875</v>
      </c>
      <c r="R9" s="20">
        <v>3.9</v>
      </c>
      <c r="S9" s="21">
        <v>16.76</v>
      </c>
      <c r="T9" s="20">
        <v>1.3</v>
      </c>
      <c r="U9" s="20">
        <v>4.9</v>
      </c>
      <c r="V9" s="20">
        <v>8.2</v>
      </c>
      <c r="W9" s="15">
        <v>0.5750000000000001</v>
      </c>
      <c r="X9" s="22" t="s">
        <v>218</v>
      </c>
    </row>
    <row r="10" spans="2:24" ht="13.5">
      <c r="B10" s="18"/>
      <c r="C10" s="19">
        <v>5</v>
      </c>
      <c r="D10" s="20">
        <v>23.6</v>
      </c>
      <c r="E10" s="20">
        <v>27.8</v>
      </c>
      <c r="F10" s="14">
        <v>0.6069444444444444</v>
      </c>
      <c r="G10" s="20">
        <v>19.9</v>
      </c>
      <c r="H10" s="15">
        <v>0.2354166666666667</v>
      </c>
      <c r="I10" s="20">
        <v>80.6</v>
      </c>
      <c r="J10" s="20">
        <v>97.6</v>
      </c>
      <c r="K10" s="20">
        <v>61.1</v>
      </c>
      <c r="L10" s="20">
        <v>26.2</v>
      </c>
      <c r="M10" s="20">
        <v>27.9</v>
      </c>
      <c r="N10" s="20">
        <v>24.6</v>
      </c>
      <c r="O10" s="20">
        <v>0</v>
      </c>
      <c r="P10" s="20"/>
      <c r="Q10" s="15"/>
      <c r="R10" s="20">
        <v>2.3</v>
      </c>
      <c r="S10" s="21">
        <v>14.73</v>
      </c>
      <c r="T10" s="20">
        <v>1</v>
      </c>
      <c r="U10" s="20">
        <v>3.2</v>
      </c>
      <c r="V10" s="20">
        <v>5.9</v>
      </c>
      <c r="W10" s="15">
        <v>0.6173611111111111</v>
      </c>
      <c r="X10" s="22" t="s">
        <v>218</v>
      </c>
    </row>
    <row r="11" spans="2:24" ht="13.5">
      <c r="B11" s="40" t="s">
        <v>22</v>
      </c>
      <c r="C11" s="23" t="s">
        <v>23</v>
      </c>
      <c r="D11" s="13">
        <f>SUM(D6:D10)</f>
        <v>116.9</v>
      </c>
      <c r="E11" s="13">
        <f>SUM(E6:E10)</f>
        <v>140.8</v>
      </c>
      <c r="F11" s="24"/>
      <c r="G11" s="13">
        <f>SUM(G6:G10)</f>
        <v>98.1</v>
      </c>
      <c r="H11" s="25"/>
      <c r="I11" s="13">
        <f aca="true" t="shared" si="0" ref="I11:P11">SUM(I6:I10)</f>
        <v>410.29999999999995</v>
      </c>
      <c r="J11" s="13">
        <f t="shared" si="0"/>
        <v>478.5</v>
      </c>
      <c r="K11" s="13">
        <f t="shared" si="0"/>
        <v>307.6</v>
      </c>
      <c r="L11" s="13">
        <f t="shared" si="0"/>
        <v>130.9</v>
      </c>
      <c r="M11" s="13">
        <f t="shared" si="0"/>
        <v>142.3</v>
      </c>
      <c r="N11" s="13">
        <f t="shared" si="0"/>
        <v>121.5</v>
      </c>
      <c r="O11" s="13">
        <f t="shared" si="0"/>
        <v>29</v>
      </c>
      <c r="P11" s="13">
        <f t="shared" si="0"/>
        <v>6.5</v>
      </c>
      <c r="Q11" s="25"/>
      <c r="R11" s="13">
        <f>SUM(R6:R10)</f>
        <v>20.5</v>
      </c>
      <c r="S11" s="16">
        <f>SUM(S6:S10)</f>
        <v>76.22</v>
      </c>
      <c r="T11" s="13">
        <f>SUM(T6:T10)</f>
        <v>6</v>
      </c>
      <c r="U11" s="13">
        <f>SUM(U6:U10)</f>
        <v>19.1</v>
      </c>
      <c r="V11" s="13">
        <f>SUM(V6:V10)</f>
        <v>39.199999999999996</v>
      </c>
      <c r="W11" s="25"/>
      <c r="X11" s="17"/>
    </row>
    <row r="12" spans="2:24" ht="13.5">
      <c r="B12" s="41"/>
      <c r="C12" s="26" t="s">
        <v>3</v>
      </c>
      <c r="D12" s="27">
        <f>AVERAGE(D6:D10)</f>
        <v>23.380000000000003</v>
      </c>
      <c r="E12" s="27">
        <f>AVERAGE(E6:E10)</f>
        <v>28.160000000000004</v>
      </c>
      <c r="F12" s="28"/>
      <c r="G12" s="27">
        <f>AVERAGE(G6:G10)</f>
        <v>19.619999999999997</v>
      </c>
      <c r="H12" s="29"/>
      <c r="I12" s="27">
        <f aca="true" t="shared" si="1" ref="I12:N12">AVERAGE(I6:I10)</f>
        <v>82.05999999999999</v>
      </c>
      <c r="J12" s="27">
        <f t="shared" si="1"/>
        <v>95.7</v>
      </c>
      <c r="K12" s="27">
        <f t="shared" si="1"/>
        <v>61.52</v>
      </c>
      <c r="L12" s="27">
        <f t="shared" si="1"/>
        <v>26.18</v>
      </c>
      <c r="M12" s="27">
        <f t="shared" si="1"/>
        <v>28.46</v>
      </c>
      <c r="N12" s="27">
        <f t="shared" si="1"/>
        <v>24.3</v>
      </c>
      <c r="O12" s="30"/>
      <c r="P12" s="30"/>
      <c r="Q12" s="29"/>
      <c r="R12" s="30"/>
      <c r="S12" s="31">
        <f>AVERAGE(S6:S10)</f>
        <v>15.244</v>
      </c>
      <c r="T12" s="27">
        <f>AVERAGE(T6:T10)</f>
        <v>1.2</v>
      </c>
      <c r="U12" s="27">
        <f>AVERAGE(U6:U10)</f>
        <v>3.8200000000000003</v>
      </c>
      <c r="V12" s="27">
        <f>AVERAGE(V6:V10)</f>
        <v>7.839999999999999</v>
      </c>
      <c r="W12" s="29"/>
      <c r="X12" s="32"/>
    </row>
    <row r="13" spans="2:24" ht="13.5">
      <c r="B13" s="18"/>
      <c r="C13" s="19">
        <v>6</v>
      </c>
      <c r="D13" s="13">
        <v>23.6</v>
      </c>
      <c r="E13" s="13">
        <v>28.8</v>
      </c>
      <c r="F13" s="14">
        <v>0.4847222222222222</v>
      </c>
      <c r="G13" s="13">
        <v>21.4</v>
      </c>
      <c r="H13" s="15">
        <v>0.8624999999999999</v>
      </c>
      <c r="I13" s="13">
        <v>87</v>
      </c>
      <c r="J13" s="13">
        <v>97.8</v>
      </c>
      <c r="K13" s="13">
        <v>61.2</v>
      </c>
      <c r="L13" s="13">
        <v>26.2</v>
      </c>
      <c r="M13" s="13">
        <v>27.7</v>
      </c>
      <c r="N13" s="13">
        <v>24.9</v>
      </c>
      <c r="O13" s="13">
        <v>9.5</v>
      </c>
      <c r="P13" s="13">
        <v>5</v>
      </c>
      <c r="Q13" s="15">
        <v>0.8333333333333334</v>
      </c>
      <c r="R13" s="13">
        <v>1</v>
      </c>
      <c r="S13" s="16">
        <v>11.54</v>
      </c>
      <c r="T13" s="13">
        <v>1</v>
      </c>
      <c r="U13" s="13">
        <v>2.4</v>
      </c>
      <c r="V13" s="13">
        <v>5.5</v>
      </c>
      <c r="W13" s="15">
        <v>0.44305555555555554</v>
      </c>
      <c r="X13" s="17" t="s">
        <v>219</v>
      </c>
    </row>
    <row r="14" spans="2:24" ht="52.5">
      <c r="B14" s="18"/>
      <c r="C14" s="19">
        <v>7</v>
      </c>
      <c r="D14" s="20">
        <v>24.4</v>
      </c>
      <c r="E14" s="20">
        <v>28</v>
      </c>
      <c r="F14" s="14">
        <v>0.4902777777777778</v>
      </c>
      <c r="G14" s="20">
        <v>21.9</v>
      </c>
      <c r="H14" s="15">
        <v>0.003472222222222222</v>
      </c>
      <c r="I14" s="20">
        <v>90</v>
      </c>
      <c r="J14" s="20">
        <v>98.3</v>
      </c>
      <c r="K14" s="20">
        <v>72.9</v>
      </c>
      <c r="L14" s="20">
        <v>25.9</v>
      </c>
      <c r="M14" s="20">
        <v>27.4</v>
      </c>
      <c r="N14" s="20">
        <v>24.6</v>
      </c>
      <c r="O14" s="20">
        <v>2.5</v>
      </c>
      <c r="P14" s="20">
        <v>0.5</v>
      </c>
      <c r="Q14" s="39" t="s">
        <v>220</v>
      </c>
      <c r="R14" s="20">
        <v>0.6</v>
      </c>
      <c r="S14" s="21">
        <v>10</v>
      </c>
      <c r="T14" s="20">
        <v>1.1</v>
      </c>
      <c r="U14" s="20">
        <v>2.6</v>
      </c>
      <c r="V14" s="20">
        <v>8.3</v>
      </c>
      <c r="W14" s="15">
        <v>0.32708333333333334</v>
      </c>
      <c r="X14" s="22" t="s">
        <v>221</v>
      </c>
    </row>
    <row r="15" spans="2:24" ht="13.5">
      <c r="B15" s="18"/>
      <c r="C15" s="19">
        <v>8</v>
      </c>
      <c r="D15" s="20">
        <v>27</v>
      </c>
      <c r="E15" s="20">
        <v>31.4</v>
      </c>
      <c r="F15" s="14">
        <v>0.6208333333333333</v>
      </c>
      <c r="G15" s="20">
        <v>22.9</v>
      </c>
      <c r="H15" s="15">
        <v>0.05902777777777778</v>
      </c>
      <c r="I15" s="20">
        <v>84.7</v>
      </c>
      <c r="J15" s="20">
        <v>98.4</v>
      </c>
      <c r="K15" s="20">
        <v>70.4</v>
      </c>
      <c r="L15" s="20">
        <v>26.8</v>
      </c>
      <c r="M15" s="20">
        <v>29.1</v>
      </c>
      <c r="N15" s="20">
        <v>25</v>
      </c>
      <c r="O15" s="20">
        <v>0</v>
      </c>
      <c r="P15" s="20"/>
      <c r="Q15" s="15"/>
      <c r="R15" s="20">
        <v>2.5</v>
      </c>
      <c r="S15" s="21">
        <v>14.85</v>
      </c>
      <c r="T15" s="20">
        <v>1.4</v>
      </c>
      <c r="U15" s="20">
        <v>2.5</v>
      </c>
      <c r="V15" s="20">
        <v>8.7</v>
      </c>
      <c r="W15" s="15">
        <v>0.6291666666666667</v>
      </c>
      <c r="X15" s="22" t="s">
        <v>222</v>
      </c>
    </row>
    <row r="16" spans="2:24" ht="13.5">
      <c r="B16" s="18"/>
      <c r="C16" s="19">
        <v>9</v>
      </c>
      <c r="D16" s="20">
        <v>26.9</v>
      </c>
      <c r="E16" s="20">
        <v>29.4</v>
      </c>
      <c r="F16" s="14">
        <v>0.36874999999999997</v>
      </c>
      <c r="G16" s="20">
        <v>24.7</v>
      </c>
      <c r="H16" s="15">
        <v>0.2263888888888889</v>
      </c>
      <c r="I16" s="20">
        <v>85.4</v>
      </c>
      <c r="J16" s="20">
        <v>96.1</v>
      </c>
      <c r="K16" s="20">
        <v>73.5</v>
      </c>
      <c r="L16" s="20">
        <v>27</v>
      </c>
      <c r="M16" s="20">
        <v>28</v>
      </c>
      <c r="N16" s="20">
        <v>25.9</v>
      </c>
      <c r="O16" s="20">
        <v>6.5</v>
      </c>
      <c r="P16" s="20">
        <v>5</v>
      </c>
      <c r="Q16" s="15">
        <v>0.5833333333333334</v>
      </c>
      <c r="R16" s="20">
        <v>0.4</v>
      </c>
      <c r="S16" s="21">
        <v>7.7</v>
      </c>
      <c r="T16" s="20">
        <v>1.3</v>
      </c>
      <c r="U16" s="20">
        <v>3.5</v>
      </c>
      <c r="V16" s="20">
        <v>12.7</v>
      </c>
      <c r="W16" s="15">
        <v>0.9631944444444445</v>
      </c>
      <c r="X16" s="22" t="s">
        <v>223</v>
      </c>
    </row>
    <row r="17" spans="2:24" ht="13.5">
      <c r="B17" s="18"/>
      <c r="C17" s="19">
        <v>10</v>
      </c>
      <c r="D17" s="20">
        <v>26</v>
      </c>
      <c r="E17" s="20">
        <v>27.8</v>
      </c>
      <c r="F17" s="14">
        <v>0.06319444444444444</v>
      </c>
      <c r="G17" s="20">
        <v>24.2</v>
      </c>
      <c r="H17" s="15">
        <v>0.9777777777777777</v>
      </c>
      <c r="I17" s="20">
        <v>88.6</v>
      </c>
      <c r="J17" s="20">
        <v>98</v>
      </c>
      <c r="K17" s="20">
        <v>78</v>
      </c>
      <c r="L17" s="20">
        <v>26.4</v>
      </c>
      <c r="M17" s="20">
        <v>27.7</v>
      </c>
      <c r="N17" s="20">
        <v>25.5</v>
      </c>
      <c r="O17" s="20">
        <v>52.5</v>
      </c>
      <c r="P17" s="20">
        <v>10.5</v>
      </c>
      <c r="Q17" s="15">
        <v>0.5416666666666666</v>
      </c>
      <c r="R17" s="20">
        <v>0.8</v>
      </c>
      <c r="S17" s="21">
        <v>6.37</v>
      </c>
      <c r="T17" s="20">
        <v>2.3</v>
      </c>
      <c r="U17" s="20">
        <v>4.9</v>
      </c>
      <c r="V17" s="20">
        <v>21.5</v>
      </c>
      <c r="W17" s="15">
        <v>0.5368055555555555</v>
      </c>
      <c r="X17" s="22" t="s">
        <v>224</v>
      </c>
    </row>
    <row r="18" spans="2:24" ht="13.5">
      <c r="B18" s="40" t="s">
        <v>24</v>
      </c>
      <c r="C18" s="23" t="s">
        <v>23</v>
      </c>
      <c r="D18" s="13">
        <f>SUM(D13:D17)</f>
        <v>127.9</v>
      </c>
      <c r="E18" s="13">
        <f>SUM(E13:E17)</f>
        <v>145.4</v>
      </c>
      <c r="F18" s="24"/>
      <c r="G18" s="13">
        <f>SUM(G13:G17)</f>
        <v>115.1</v>
      </c>
      <c r="H18" s="25"/>
      <c r="I18" s="13">
        <f aca="true" t="shared" si="2" ref="I18:P18">SUM(I13:I17)</f>
        <v>435.70000000000005</v>
      </c>
      <c r="J18" s="13">
        <f t="shared" si="2"/>
        <v>488.6</v>
      </c>
      <c r="K18" s="13">
        <f t="shared" si="2"/>
        <v>356</v>
      </c>
      <c r="L18" s="13">
        <f t="shared" si="2"/>
        <v>132.29999999999998</v>
      </c>
      <c r="M18" s="13">
        <f t="shared" si="2"/>
        <v>139.89999999999998</v>
      </c>
      <c r="N18" s="13">
        <f t="shared" si="2"/>
        <v>125.9</v>
      </c>
      <c r="O18" s="13">
        <f t="shared" si="2"/>
        <v>71</v>
      </c>
      <c r="P18" s="13">
        <f t="shared" si="2"/>
        <v>21</v>
      </c>
      <c r="Q18" s="25"/>
      <c r="R18" s="13">
        <f>SUM(R13:R17)</f>
        <v>5.3</v>
      </c>
      <c r="S18" s="16">
        <f>SUM(S13:S17)</f>
        <v>50.46</v>
      </c>
      <c r="T18" s="13">
        <f>SUM(T13:T17)</f>
        <v>7.1</v>
      </c>
      <c r="U18" s="13">
        <f>SUM(U13:U17)</f>
        <v>15.9</v>
      </c>
      <c r="V18" s="13">
        <f>SUM(V13:V17)</f>
        <v>56.7</v>
      </c>
      <c r="W18" s="25"/>
      <c r="X18" s="17"/>
    </row>
    <row r="19" spans="2:24" ht="13.5">
      <c r="B19" s="41"/>
      <c r="C19" s="26" t="s">
        <v>3</v>
      </c>
      <c r="D19" s="27">
        <f>AVERAGE(D13:D17)</f>
        <v>25.580000000000002</v>
      </c>
      <c r="E19" s="27">
        <f>AVERAGE(E13:E17)</f>
        <v>29.080000000000002</v>
      </c>
      <c r="F19" s="28"/>
      <c r="G19" s="27">
        <f>AVERAGE(G13:G17)</f>
        <v>23.02</v>
      </c>
      <c r="H19" s="29"/>
      <c r="I19" s="27">
        <f aca="true" t="shared" si="3" ref="I19:N19">AVERAGE(I13:I17)</f>
        <v>87.14000000000001</v>
      </c>
      <c r="J19" s="27">
        <f t="shared" si="3"/>
        <v>97.72</v>
      </c>
      <c r="K19" s="27">
        <f t="shared" si="3"/>
        <v>71.2</v>
      </c>
      <c r="L19" s="27">
        <f t="shared" si="3"/>
        <v>26.459999999999997</v>
      </c>
      <c r="M19" s="27">
        <f t="shared" si="3"/>
        <v>27.979999999999997</v>
      </c>
      <c r="N19" s="27">
        <f t="shared" si="3"/>
        <v>25.18</v>
      </c>
      <c r="O19" s="30"/>
      <c r="P19" s="30"/>
      <c r="Q19" s="29"/>
      <c r="R19" s="30"/>
      <c r="S19" s="31">
        <f>AVERAGE(S13:S17)</f>
        <v>10.092</v>
      </c>
      <c r="T19" s="27">
        <f>AVERAGE(T13:T17)</f>
        <v>1.42</v>
      </c>
      <c r="U19" s="27">
        <f>AVERAGE(U13:U17)</f>
        <v>3.18</v>
      </c>
      <c r="V19" s="27">
        <f>AVERAGE(V13:V17)</f>
        <v>11.34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244.8</v>
      </c>
      <c r="E20" s="13">
        <f>SUM(E6:E10,E13:E17)</f>
        <v>286.20000000000005</v>
      </c>
      <c r="F20" s="24"/>
      <c r="G20" s="13">
        <f>SUM(G6:G10,G13:G17)</f>
        <v>213.2</v>
      </c>
      <c r="H20" s="25"/>
      <c r="I20" s="13">
        <f aca="true" t="shared" si="4" ref="I20:P20">SUM(I6:I10,I13:I17)</f>
        <v>846</v>
      </c>
      <c r="J20" s="13">
        <f t="shared" si="4"/>
        <v>967.0999999999999</v>
      </c>
      <c r="K20" s="13">
        <f t="shared" si="4"/>
        <v>663.6</v>
      </c>
      <c r="L20" s="13">
        <f t="shared" si="4"/>
        <v>263.2</v>
      </c>
      <c r="M20" s="13">
        <f t="shared" si="4"/>
        <v>282.2</v>
      </c>
      <c r="N20" s="13">
        <f t="shared" si="4"/>
        <v>247.4</v>
      </c>
      <c r="O20" s="13">
        <f t="shared" si="4"/>
        <v>100</v>
      </c>
      <c r="P20" s="13">
        <f t="shared" si="4"/>
        <v>27.5</v>
      </c>
      <c r="Q20" s="25"/>
      <c r="R20" s="13">
        <f>SUM(R6:R10,R13:R17)</f>
        <v>25.8</v>
      </c>
      <c r="S20" s="16">
        <f>SUM(S6:S10,S13:S17)</f>
        <v>126.67999999999999</v>
      </c>
      <c r="T20" s="13">
        <f>SUM(T6:T10,T13:T17)</f>
        <v>13.100000000000001</v>
      </c>
      <c r="U20" s="13">
        <f>SUM(U6:U10,U13:U17)</f>
        <v>35</v>
      </c>
      <c r="V20" s="13">
        <f>SUM(V6:V10,V13:V17)</f>
        <v>95.9</v>
      </c>
      <c r="W20" s="25"/>
      <c r="X20" s="17"/>
    </row>
    <row r="21" spans="2:24" ht="13.5">
      <c r="B21" s="41"/>
      <c r="C21" s="26" t="s">
        <v>3</v>
      </c>
      <c r="D21" s="27">
        <f>AVERAGE(D6:D10,D13:D17)</f>
        <v>24.48</v>
      </c>
      <c r="E21" s="27">
        <f>AVERAGE(E6:E10,E13:E17)</f>
        <v>28.620000000000005</v>
      </c>
      <c r="F21" s="28"/>
      <c r="G21" s="27">
        <f>AVERAGE(G6:G10,G13:G17)</f>
        <v>21.32</v>
      </c>
      <c r="H21" s="29"/>
      <c r="I21" s="27">
        <f aca="true" t="shared" si="5" ref="I21:N21">AVERAGE(I6:I10,I13:I17)</f>
        <v>84.6</v>
      </c>
      <c r="J21" s="27">
        <f t="shared" si="5"/>
        <v>96.71</v>
      </c>
      <c r="K21" s="27">
        <f t="shared" si="5"/>
        <v>66.36</v>
      </c>
      <c r="L21" s="27">
        <f t="shared" si="5"/>
        <v>26.32</v>
      </c>
      <c r="M21" s="27">
        <f t="shared" si="5"/>
        <v>28.22</v>
      </c>
      <c r="N21" s="27">
        <f t="shared" si="5"/>
        <v>24.740000000000002</v>
      </c>
      <c r="O21" s="30"/>
      <c r="P21" s="30"/>
      <c r="Q21" s="29"/>
      <c r="R21" s="30"/>
      <c r="S21" s="31">
        <f>AVERAGE(S6:S10,S13:S17)</f>
        <v>12.668</v>
      </c>
      <c r="T21" s="27">
        <f>AVERAGE(T6:T10,T13:T17)</f>
        <v>1.31</v>
      </c>
      <c r="U21" s="27">
        <f>AVERAGE(U6:U10,U13:U17)</f>
        <v>3.5</v>
      </c>
      <c r="V21" s="27">
        <f>AVERAGE(V6:V10,V13:V17)</f>
        <v>9.59</v>
      </c>
      <c r="W21" s="29"/>
      <c r="X21" s="32"/>
    </row>
    <row r="22" spans="2:24" ht="13.5">
      <c r="B22" s="18"/>
      <c r="C22" s="19">
        <v>11</v>
      </c>
      <c r="D22" s="13">
        <v>27.5</v>
      </c>
      <c r="E22" s="13">
        <v>32.3</v>
      </c>
      <c r="F22" s="14">
        <v>0.5916666666666667</v>
      </c>
      <c r="G22" s="13">
        <v>24.1</v>
      </c>
      <c r="H22" s="15">
        <v>0.23958333333333334</v>
      </c>
      <c r="I22" s="13">
        <v>75.3</v>
      </c>
      <c r="J22" s="13">
        <v>94.2</v>
      </c>
      <c r="K22" s="13">
        <v>53.4</v>
      </c>
      <c r="L22" s="13">
        <v>27.9</v>
      </c>
      <c r="M22" s="13">
        <v>31</v>
      </c>
      <c r="N22" s="13">
        <v>25.4</v>
      </c>
      <c r="O22" s="13">
        <v>0</v>
      </c>
      <c r="P22" s="13"/>
      <c r="Q22" s="15"/>
      <c r="R22" s="13">
        <v>7.5</v>
      </c>
      <c r="S22" s="16">
        <v>22.98</v>
      </c>
      <c r="T22" s="13">
        <v>1.5</v>
      </c>
      <c r="U22" s="13">
        <v>4</v>
      </c>
      <c r="V22" s="13">
        <v>10.9</v>
      </c>
      <c r="W22" s="15">
        <v>0.1638888888888889</v>
      </c>
      <c r="X22" s="17" t="s">
        <v>225</v>
      </c>
    </row>
    <row r="23" spans="2:24" ht="13.5">
      <c r="B23" s="18"/>
      <c r="C23" s="19">
        <v>12</v>
      </c>
      <c r="D23" s="20">
        <v>26.1</v>
      </c>
      <c r="E23" s="20">
        <v>32.2</v>
      </c>
      <c r="F23" s="14">
        <v>0.5520833333333334</v>
      </c>
      <c r="G23" s="20">
        <v>20.5</v>
      </c>
      <c r="H23" s="15">
        <v>0.24166666666666667</v>
      </c>
      <c r="I23" s="20">
        <v>68.5</v>
      </c>
      <c r="J23" s="20">
        <v>92.7</v>
      </c>
      <c r="K23" s="20">
        <v>42.5</v>
      </c>
      <c r="L23" s="20">
        <v>28.2</v>
      </c>
      <c r="M23" s="20">
        <v>31</v>
      </c>
      <c r="N23" s="20">
        <v>25.6</v>
      </c>
      <c r="O23" s="20">
        <v>0</v>
      </c>
      <c r="P23" s="20"/>
      <c r="Q23" s="15"/>
      <c r="R23" s="20">
        <v>7.7</v>
      </c>
      <c r="S23" s="21">
        <v>23.8</v>
      </c>
      <c r="T23" s="20">
        <v>1.2</v>
      </c>
      <c r="U23" s="20">
        <v>2.4</v>
      </c>
      <c r="V23" s="20">
        <v>5.2</v>
      </c>
      <c r="W23" s="15">
        <v>0.5437500000000001</v>
      </c>
      <c r="X23" s="22" t="s">
        <v>226</v>
      </c>
    </row>
    <row r="24" spans="2:24" ht="13.5">
      <c r="B24" s="18"/>
      <c r="C24" s="19">
        <v>13</v>
      </c>
      <c r="D24" s="20">
        <v>26.4</v>
      </c>
      <c r="E24" s="20">
        <v>30.4</v>
      </c>
      <c r="F24" s="14">
        <v>0.5201388888888888</v>
      </c>
      <c r="G24" s="20">
        <v>22.2</v>
      </c>
      <c r="H24" s="15">
        <v>0.15069444444444444</v>
      </c>
      <c r="I24" s="20">
        <v>78.8</v>
      </c>
      <c r="J24" s="20">
        <v>91.5</v>
      </c>
      <c r="K24" s="20">
        <v>60</v>
      </c>
      <c r="L24" s="20">
        <v>27.8</v>
      </c>
      <c r="M24" s="20">
        <v>29.7</v>
      </c>
      <c r="N24" s="20">
        <v>26.1</v>
      </c>
      <c r="O24" s="20">
        <v>0</v>
      </c>
      <c r="P24" s="20"/>
      <c r="Q24" s="15"/>
      <c r="R24" s="20">
        <v>2.5</v>
      </c>
      <c r="S24" s="21">
        <v>14.92</v>
      </c>
      <c r="T24" s="20">
        <v>1.8</v>
      </c>
      <c r="U24" s="20">
        <v>3.9</v>
      </c>
      <c r="V24" s="20">
        <v>12.7</v>
      </c>
      <c r="W24" s="15">
        <v>0.4666666666666666</v>
      </c>
      <c r="X24" s="22" t="s">
        <v>227</v>
      </c>
    </row>
    <row r="25" spans="2:24" ht="21">
      <c r="B25" s="18"/>
      <c r="C25" s="19">
        <v>14</v>
      </c>
      <c r="D25" s="20">
        <v>26.3</v>
      </c>
      <c r="E25" s="20">
        <v>29.5</v>
      </c>
      <c r="F25" s="14">
        <v>0.6006944444444444</v>
      </c>
      <c r="G25" s="20">
        <v>24</v>
      </c>
      <c r="H25" s="15">
        <v>0.9180555555555556</v>
      </c>
      <c r="I25" s="20">
        <v>87.6</v>
      </c>
      <c r="J25" s="20">
        <v>95.8</v>
      </c>
      <c r="K25" s="20">
        <v>68.4</v>
      </c>
      <c r="L25" s="20">
        <v>27.7</v>
      </c>
      <c r="M25" s="20">
        <v>28.7</v>
      </c>
      <c r="N25" s="20">
        <v>26.9</v>
      </c>
      <c r="O25" s="20">
        <v>1</v>
      </c>
      <c r="P25" s="20">
        <v>0.5</v>
      </c>
      <c r="Q25" s="39" t="s">
        <v>228</v>
      </c>
      <c r="R25" s="20">
        <v>1.9</v>
      </c>
      <c r="S25" s="21">
        <v>8.18</v>
      </c>
      <c r="T25" s="20">
        <v>1</v>
      </c>
      <c r="U25" s="20">
        <v>3.6</v>
      </c>
      <c r="V25" s="20">
        <v>7</v>
      </c>
      <c r="W25" s="15">
        <v>0.4145833333333333</v>
      </c>
      <c r="X25" s="22" t="s">
        <v>229</v>
      </c>
    </row>
    <row r="26" spans="2:24" ht="13.5">
      <c r="B26" s="18"/>
      <c r="C26" s="19">
        <v>15</v>
      </c>
      <c r="D26" s="20">
        <v>26.7</v>
      </c>
      <c r="E26" s="20">
        <v>31.1</v>
      </c>
      <c r="F26" s="14">
        <v>0.5972222222222222</v>
      </c>
      <c r="G26" s="20">
        <v>22.5</v>
      </c>
      <c r="H26" s="15">
        <v>0.17777777777777778</v>
      </c>
      <c r="I26" s="20">
        <v>79.7</v>
      </c>
      <c r="J26" s="20">
        <v>96.2</v>
      </c>
      <c r="K26" s="20">
        <v>60.5</v>
      </c>
      <c r="L26" s="20">
        <v>28.6</v>
      </c>
      <c r="M26" s="20">
        <v>31.8</v>
      </c>
      <c r="N26" s="20">
        <v>26</v>
      </c>
      <c r="O26" s="20">
        <v>0</v>
      </c>
      <c r="P26" s="20"/>
      <c r="Q26" s="15"/>
      <c r="R26" s="20">
        <v>9</v>
      </c>
      <c r="S26" s="21">
        <v>24.01</v>
      </c>
      <c r="T26" s="20">
        <v>1.3</v>
      </c>
      <c r="U26" s="20">
        <v>3.6</v>
      </c>
      <c r="V26" s="20">
        <v>5.8</v>
      </c>
      <c r="W26" s="15">
        <v>0.607638888888889</v>
      </c>
      <c r="X26" s="22" t="s">
        <v>230</v>
      </c>
    </row>
    <row r="27" spans="2:24" ht="13.5">
      <c r="B27" s="40" t="s">
        <v>26</v>
      </c>
      <c r="C27" s="23" t="s">
        <v>23</v>
      </c>
      <c r="D27" s="13">
        <f>SUM(D22:D26)</f>
        <v>133</v>
      </c>
      <c r="E27" s="13">
        <f>SUM(E22:E26)</f>
        <v>155.5</v>
      </c>
      <c r="F27" s="24"/>
      <c r="G27" s="13">
        <f>SUM(G22:G26)</f>
        <v>113.3</v>
      </c>
      <c r="H27" s="25"/>
      <c r="I27" s="13">
        <f aca="true" t="shared" si="6" ref="I27:P27">SUM(I22:I26)</f>
        <v>389.90000000000003</v>
      </c>
      <c r="J27" s="13">
        <f t="shared" si="6"/>
        <v>470.4</v>
      </c>
      <c r="K27" s="13">
        <f t="shared" si="6"/>
        <v>284.8</v>
      </c>
      <c r="L27" s="13">
        <f t="shared" si="6"/>
        <v>140.2</v>
      </c>
      <c r="M27" s="13">
        <f t="shared" si="6"/>
        <v>152.20000000000002</v>
      </c>
      <c r="N27" s="13">
        <f t="shared" si="6"/>
        <v>130</v>
      </c>
      <c r="O27" s="13">
        <f t="shared" si="6"/>
        <v>1</v>
      </c>
      <c r="P27" s="13">
        <f t="shared" si="6"/>
        <v>0.5</v>
      </c>
      <c r="Q27" s="25"/>
      <c r="R27" s="13">
        <f>SUM(R22:R26)</f>
        <v>28.599999999999998</v>
      </c>
      <c r="S27" s="16">
        <f>SUM(S22:S26)</f>
        <v>93.89</v>
      </c>
      <c r="T27" s="13">
        <f>SUM(T22:T26)</f>
        <v>6.8</v>
      </c>
      <c r="U27" s="13">
        <f>SUM(U22:U26)</f>
        <v>17.5</v>
      </c>
      <c r="V27" s="13">
        <f>SUM(V22:V26)</f>
        <v>41.599999999999994</v>
      </c>
      <c r="W27" s="25"/>
      <c r="X27" s="17"/>
    </row>
    <row r="28" spans="2:24" ht="13.5">
      <c r="B28" s="41"/>
      <c r="C28" s="26" t="s">
        <v>3</v>
      </c>
      <c r="D28" s="27">
        <f>AVERAGE(D22:D26)</f>
        <v>26.6</v>
      </c>
      <c r="E28" s="27">
        <f>AVERAGE(E22:E26)</f>
        <v>31.1</v>
      </c>
      <c r="F28" s="28"/>
      <c r="G28" s="27">
        <f>AVERAGE(G22:G26)</f>
        <v>22.66</v>
      </c>
      <c r="H28" s="29"/>
      <c r="I28" s="27">
        <f aca="true" t="shared" si="7" ref="I28:N28">AVERAGE(I22:I26)</f>
        <v>77.98</v>
      </c>
      <c r="J28" s="27">
        <f t="shared" si="7"/>
        <v>94.08</v>
      </c>
      <c r="K28" s="27">
        <f t="shared" si="7"/>
        <v>56.96</v>
      </c>
      <c r="L28" s="27">
        <f t="shared" si="7"/>
        <v>28.04</v>
      </c>
      <c r="M28" s="27">
        <f t="shared" si="7"/>
        <v>30.440000000000005</v>
      </c>
      <c r="N28" s="27">
        <f t="shared" si="7"/>
        <v>26</v>
      </c>
      <c r="O28" s="30"/>
      <c r="P28" s="30"/>
      <c r="Q28" s="29"/>
      <c r="R28" s="30"/>
      <c r="S28" s="31">
        <f>AVERAGE(S22:S26)</f>
        <v>18.778</v>
      </c>
      <c r="T28" s="27">
        <f>AVERAGE(T22:T26)</f>
        <v>1.3599999999999999</v>
      </c>
      <c r="U28" s="27">
        <f>AVERAGE(U22:U26)</f>
        <v>3.5</v>
      </c>
      <c r="V28" s="27">
        <f>AVERAGE(V22:V26)</f>
        <v>8.319999999999999</v>
      </c>
      <c r="W28" s="29"/>
      <c r="X28" s="32"/>
    </row>
    <row r="29" spans="2:24" ht="13.5">
      <c r="B29" s="18"/>
      <c r="C29" s="19">
        <v>16</v>
      </c>
      <c r="D29" s="13">
        <v>28.1</v>
      </c>
      <c r="E29" s="13">
        <v>32.4</v>
      </c>
      <c r="F29" s="14">
        <v>0.5354166666666667</v>
      </c>
      <c r="G29" s="13">
        <v>24</v>
      </c>
      <c r="H29" s="15">
        <v>0.9993055555555556</v>
      </c>
      <c r="I29" s="13">
        <v>74.6</v>
      </c>
      <c r="J29" s="13">
        <v>90.3</v>
      </c>
      <c r="K29" s="13">
        <v>55.1</v>
      </c>
      <c r="L29" s="13">
        <v>29.9</v>
      </c>
      <c r="M29" s="13">
        <v>32.9</v>
      </c>
      <c r="N29" s="13">
        <v>27.3</v>
      </c>
      <c r="O29" s="13">
        <v>0</v>
      </c>
      <c r="P29" s="13"/>
      <c r="Q29" s="15"/>
      <c r="R29" s="13">
        <v>9.7</v>
      </c>
      <c r="S29" s="16">
        <v>26.85</v>
      </c>
      <c r="T29" s="13">
        <v>1.5</v>
      </c>
      <c r="U29" s="13">
        <v>3.7</v>
      </c>
      <c r="V29" s="13">
        <v>8.4</v>
      </c>
      <c r="W29" s="15">
        <v>0.5152777777777778</v>
      </c>
      <c r="X29" s="17" t="s">
        <v>231</v>
      </c>
    </row>
    <row r="30" spans="2:24" ht="13.5">
      <c r="B30" s="18"/>
      <c r="C30" s="19">
        <v>17</v>
      </c>
      <c r="D30" s="20">
        <v>27.6</v>
      </c>
      <c r="E30" s="20">
        <v>33.2</v>
      </c>
      <c r="F30" s="14">
        <v>0.5986111111111111</v>
      </c>
      <c r="G30" s="20">
        <v>23.1</v>
      </c>
      <c r="H30" s="15">
        <v>0.2125</v>
      </c>
      <c r="I30" s="20">
        <v>77.2</v>
      </c>
      <c r="J30" s="20">
        <v>92.8</v>
      </c>
      <c r="K30" s="20">
        <v>57.4</v>
      </c>
      <c r="L30" s="20">
        <v>30.3</v>
      </c>
      <c r="M30" s="20">
        <v>33.3</v>
      </c>
      <c r="N30" s="20">
        <v>27.6</v>
      </c>
      <c r="O30" s="20">
        <v>0</v>
      </c>
      <c r="P30" s="20"/>
      <c r="Q30" s="15"/>
      <c r="R30" s="20">
        <v>10.2</v>
      </c>
      <c r="S30" s="21">
        <v>26.09</v>
      </c>
      <c r="T30" s="20">
        <v>1.3</v>
      </c>
      <c r="U30" s="20">
        <v>3.3</v>
      </c>
      <c r="V30" s="20">
        <v>5.7</v>
      </c>
      <c r="W30" s="15">
        <v>0.6881944444444444</v>
      </c>
      <c r="X30" s="22" t="s">
        <v>232</v>
      </c>
    </row>
    <row r="31" spans="2:24" ht="13.5">
      <c r="B31" s="18"/>
      <c r="C31" s="19">
        <v>18</v>
      </c>
      <c r="D31" s="20">
        <v>27.1</v>
      </c>
      <c r="E31" s="20">
        <v>32.8</v>
      </c>
      <c r="F31" s="14">
        <v>0.5215277777777778</v>
      </c>
      <c r="G31" s="20">
        <v>22.4</v>
      </c>
      <c r="H31" s="15">
        <v>0.2340277777777778</v>
      </c>
      <c r="I31" s="20">
        <v>79.8</v>
      </c>
      <c r="J31" s="20">
        <v>94</v>
      </c>
      <c r="K31" s="20">
        <v>59.3</v>
      </c>
      <c r="L31" s="20">
        <v>30.3</v>
      </c>
      <c r="M31" s="20">
        <v>32.6</v>
      </c>
      <c r="N31" s="20">
        <v>28</v>
      </c>
      <c r="O31" s="20">
        <v>0</v>
      </c>
      <c r="P31" s="20"/>
      <c r="Q31" s="15"/>
      <c r="R31" s="20">
        <v>7.2</v>
      </c>
      <c r="S31" s="21">
        <v>21.66</v>
      </c>
      <c r="T31" s="20">
        <v>1</v>
      </c>
      <c r="U31" s="20">
        <v>3.1</v>
      </c>
      <c r="V31" s="20">
        <v>5.8</v>
      </c>
      <c r="W31" s="15">
        <v>0.5888888888888889</v>
      </c>
      <c r="X31" s="22" t="s">
        <v>233</v>
      </c>
    </row>
    <row r="32" spans="2:24" ht="13.5">
      <c r="B32" s="18"/>
      <c r="C32" s="19">
        <v>19</v>
      </c>
      <c r="D32" s="20">
        <v>26.2</v>
      </c>
      <c r="E32" s="20">
        <v>32.4</v>
      </c>
      <c r="F32" s="14">
        <v>0.513888888888889</v>
      </c>
      <c r="G32" s="20">
        <v>22.3</v>
      </c>
      <c r="H32" s="35" t="s">
        <v>77</v>
      </c>
      <c r="I32" s="20">
        <v>79.3</v>
      </c>
      <c r="J32" s="20">
        <v>90.4</v>
      </c>
      <c r="K32" s="20">
        <v>52.7</v>
      </c>
      <c r="L32" s="20">
        <v>29.7</v>
      </c>
      <c r="M32" s="20">
        <v>31.5</v>
      </c>
      <c r="N32" s="20">
        <v>28.3</v>
      </c>
      <c r="O32" s="20">
        <v>0</v>
      </c>
      <c r="P32" s="20"/>
      <c r="Q32" s="15"/>
      <c r="R32" s="20">
        <v>2.8</v>
      </c>
      <c r="S32" s="21">
        <v>14.68</v>
      </c>
      <c r="T32" s="20">
        <v>1.2</v>
      </c>
      <c r="U32" s="20">
        <v>3.3</v>
      </c>
      <c r="V32" s="20">
        <v>7.4</v>
      </c>
      <c r="W32" s="15">
        <v>0.7166666666666667</v>
      </c>
      <c r="X32" s="22" t="s">
        <v>234</v>
      </c>
    </row>
    <row r="33" spans="2:24" ht="13.5">
      <c r="B33" s="18"/>
      <c r="C33" s="19">
        <v>20</v>
      </c>
      <c r="D33" s="20">
        <v>25.8</v>
      </c>
      <c r="E33" s="20">
        <v>31.1</v>
      </c>
      <c r="F33" s="14">
        <v>0.5270833333333333</v>
      </c>
      <c r="G33" s="20">
        <v>21.2</v>
      </c>
      <c r="H33" s="15">
        <v>0.09444444444444444</v>
      </c>
      <c r="I33" s="20">
        <v>78.1</v>
      </c>
      <c r="J33" s="20">
        <v>92.7</v>
      </c>
      <c r="K33" s="20">
        <v>56.3</v>
      </c>
      <c r="L33" s="20">
        <v>29.8</v>
      </c>
      <c r="M33" s="20">
        <v>32.8</v>
      </c>
      <c r="N33" s="20">
        <v>27.3</v>
      </c>
      <c r="O33" s="20">
        <v>0</v>
      </c>
      <c r="P33" s="20"/>
      <c r="Q33" s="15"/>
      <c r="R33" s="20">
        <v>9</v>
      </c>
      <c r="S33" s="21">
        <v>24.97</v>
      </c>
      <c r="T33" s="20">
        <v>1.3</v>
      </c>
      <c r="U33" s="20">
        <v>3.1</v>
      </c>
      <c r="V33" s="20">
        <v>6.5</v>
      </c>
      <c r="W33" s="15">
        <v>0.5923611111111111</v>
      </c>
      <c r="X33" s="22" t="s">
        <v>235</v>
      </c>
    </row>
    <row r="34" spans="2:24" ht="13.5">
      <c r="B34" s="40" t="s">
        <v>27</v>
      </c>
      <c r="C34" s="23" t="s">
        <v>23</v>
      </c>
      <c r="D34" s="13">
        <f>SUM(D29:D33)</f>
        <v>134.8</v>
      </c>
      <c r="E34" s="13">
        <f>SUM(E29:E33)</f>
        <v>161.89999999999998</v>
      </c>
      <c r="F34" s="24"/>
      <c r="G34" s="13">
        <f>SUM(G29:G33)</f>
        <v>113</v>
      </c>
      <c r="H34" s="25"/>
      <c r="I34" s="13">
        <f aca="true" t="shared" si="8" ref="I34:P34">SUM(I29:I33)</f>
        <v>389</v>
      </c>
      <c r="J34" s="13">
        <f t="shared" si="8"/>
        <v>460.2</v>
      </c>
      <c r="K34" s="13">
        <f t="shared" si="8"/>
        <v>280.8</v>
      </c>
      <c r="L34" s="13">
        <f t="shared" si="8"/>
        <v>150</v>
      </c>
      <c r="M34" s="13">
        <f t="shared" si="8"/>
        <v>163.09999999999997</v>
      </c>
      <c r="N34" s="13">
        <f t="shared" si="8"/>
        <v>138.5</v>
      </c>
      <c r="O34" s="13">
        <f t="shared" si="8"/>
        <v>0</v>
      </c>
      <c r="P34" s="13">
        <f t="shared" si="8"/>
        <v>0</v>
      </c>
      <c r="Q34" s="25"/>
      <c r="R34" s="13">
        <f>SUM(R29:R33)</f>
        <v>38.9</v>
      </c>
      <c r="S34" s="16">
        <f>SUM(S29:S33)</f>
        <v>114.25</v>
      </c>
      <c r="T34" s="13">
        <f>SUM(T29:T33)</f>
        <v>6.3</v>
      </c>
      <c r="U34" s="13">
        <f>SUM(U29:U33)</f>
        <v>16.5</v>
      </c>
      <c r="V34" s="13">
        <f>SUM(V29:V33)</f>
        <v>33.800000000000004</v>
      </c>
      <c r="W34" s="25"/>
      <c r="X34" s="17"/>
    </row>
    <row r="35" spans="2:24" ht="13.5">
      <c r="B35" s="41"/>
      <c r="C35" s="26" t="s">
        <v>3</v>
      </c>
      <c r="D35" s="27">
        <f>AVERAGE(D29:D33)</f>
        <v>26.96</v>
      </c>
      <c r="E35" s="27">
        <f>AVERAGE(E29:E33)</f>
        <v>32.379999999999995</v>
      </c>
      <c r="F35" s="28"/>
      <c r="G35" s="27">
        <f>AVERAGE(G29:G33)</f>
        <v>22.6</v>
      </c>
      <c r="H35" s="29"/>
      <c r="I35" s="27">
        <f aca="true" t="shared" si="9" ref="I35:N35">AVERAGE(I29:I33)</f>
        <v>77.8</v>
      </c>
      <c r="J35" s="27">
        <f t="shared" si="9"/>
        <v>92.03999999999999</v>
      </c>
      <c r="K35" s="27">
        <f t="shared" si="9"/>
        <v>56.160000000000004</v>
      </c>
      <c r="L35" s="27">
        <f t="shared" si="9"/>
        <v>30</v>
      </c>
      <c r="M35" s="27">
        <f t="shared" si="9"/>
        <v>32.61999999999999</v>
      </c>
      <c r="N35" s="27">
        <f t="shared" si="9"/>
        <v>27.7</v>
      </c>
      <c r="O35" s="30"/>
      <c r="P35" s="30"/>
      <c r="Q35" s="29"/>
      <c r="R35" s="30"/>
      <c r="S35" s="31">
        <f>AVERAGE(S29:S33)</f>
        <v>22.85</v>
      </c>
      <c r="T35" s="27">
        <f>AVERAGE(T29:T33)</f>
        <v>1.26</v>
      </c>
      <c r="U35" s="27">
        <f>AVERAGE(U29:U33)</f>
        <v>3.3</v>
      </c>
      <c r="V35" s="27">
        <f>AVERAGE(V29:V33)</f>
        <v>6.760000000000001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267.79999999999995</v>
      </c>
      <c r="E36" s="13">
        <f>SUM(E22:E26,E29:E33)</f>
        <v>317.40000000000003</v>
      </c>
      <c r="F36" s="24"/>
      <c r="G36" s="13">
        <f>SUM(G22:G26,G29:G33)</f>
        <v>226.3</v>
      </c>
      <c r="H36" s="25"/>
      <c r="I36" s="13">
        <f aca="true" t="shared" si="10" ref="I36:P36">SUM(I22:I26,I29:I33)</f>
        <v>778.9</v>
      </c>
      <c r="J36" s="13">
        <f t="shared" si="10"/>
        <v>930.5999999999999</v>
      </c>
      <c r="K36" s="13">
        <f t="shared" si="10"/>
        <v>565.6</v>
      </c>
      <c r="L36" s="13">
        <f t="shared" si="10"/>
        <v>290.20000000000005</v>
      </c>
      <c r="M36" s="13">
        <f t="shared" si="10"/>
        <v>315.3</v>
      </c>
      <c r="N36" s="13">
        <f t="shared" si="10"/>
        <v>268.5</v>
      </c>
      <c r="O36" s="13">
        <f t="shared" si="10"/>
        <v>1</v>
      </c>
      <c r="P36" s="13">
        <f t="shared" si="10"/>
        <v>0.5</v>
      </c>
      <c r="Q36" s="25"/>
      <c r="R36" s="13">
        <f>SUM(R22:R26,R29:R33)</f>
        <v>67.5</v>
      </c>
      <c r="S36" s="16">
        <f>SUM(S22:S26,S29:S33)</f>
        <v>208.14000000000001</v>
      </c>
      <c r="T36" s="13">
        <f>SUM(T22:T26,T29:T33)</f>
        <v>13.100000000000001</v>
      </c>
      <c r="U36" s="13">
        <f>SUM(U22:U26,U29:U33)</f>
        <v>34</v>
      </c>
      <c r="V36" s="13">
        <f>SUM(V22:V26,V29:V33)</f>
        <v>75.39999999999999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26.779999999999994</v>
      </c>
      <c r="E37" s="27">
        <f>AVERAGE(E22:E26,E29:E33)</f>
        <v>31.740000000000002</v>
      </c>
      <c r="F37" s="28"/>
      <c r="G37" s="27">
        <f>AVERAGE(G22:G26,G29:G33)</f>
        <v>22.630000000000003</v>
      </c>
      <c r="H37" s="29"/>
      <c r="I37" s="27">
        <f aca="true" t="shared" si="11" ref="I37:N37">AVERAGE(I22:I26,I29:I33)</f>
        <v>77.89</v>
      </c>
      <c r="J37" s="27">
        <f t="shared" si="11"/>
        <v>93.05999999999999</v>
      </c>
      <c r="K37" s="27">
        <f t="shared" si="11"/>
        <v>56.56</v>
      </c>
      <c r="L37" s="27">
        <f t="shared" si="11"/>
        <v>29.020000000000003</v>
      </c>
      <c r="M37" s="27">
        <f t="shared" si="11"/>
        <v>31.53</v>
      </c>
      <c r="N37" s="27">
        <f t="shared" si="11"/>
        <v>26.85</v>
      </c>
      <c r="O37" s="30"/>
      <c r="P37" s="30"/>
      <c r="Q37" s="29"/>
      <c r="R37" s="30"/>
      <c r="S37" s="31">
        <f>AVERAGE(S22:S26,S29:S33)</f>
        <v>20.814</v>
      </c>
      <c r="T37" s="27">
        <f>AVERAGE(T22:T26,T29:T33)</f>
        <v>1.31</v>
      </c>
      <c r="U37" s="27">
        <f>AVERAGE(U22:U26,U29:U33)</f>
        <v>3.4</v>
      </c>
      <c r="V37" s="27">
        <f>AVERAGE(V22:V26,V29:V33)</f>
        <v>7.539999999999999</v>
      </c>
      <c r="W37" s="29"/>
      <c r="X37" s="32"/>
    </row>
    <row r="38" spans="2:24" ht="13.5">
      <c r="B38" s="18"/>
      <c r="C38" s="19">
        <v>21</v>
      </c>
      <c r="D38" s="13">
        <v>26.6</v>
      </c>
      <c r="E38" s="13">
        <v>32</v>
      </c>
      <c r="F38" s="14">
        <v>0.5791666666666667</v>
      </c>
      <c r="G38" s="13">
        <v>22</v>
      </c>
      <c r="H38" s="15">
        <v>0.1951388888888889</v>
      </c>
      <c r="I38" s="13">
        <v>77.1</v>
      </c>
      <c r="J38" s="13">
        <v>93.2</v>
      </c>
      <c r="K38" s="13">
        <v>58.5</v>
      </c>
      <c r="L38" s="13">
        <v>30</v>
      </c>
      <c r="M38" s="13">
        <v>32.6</v>
      </c>
      <c r="N38" s="13">
        <v>27.7</v>
      </c>
      <c r="O38" s="13">
        <v>0</v>
      </c>
      <c r="P38" s="13"/>
      <c r="Q38" s="15"/>
      <c r="R38" s="13">
        <v>9.6</v>
      </c>
      <c r="S38" s="16">
        <v>23.02</v>
      </c>
      <c r="T38" s="13">
        <v>1.4</v>
      </c>
      <c r="U38" s="13">
        <v>3.4</v>
      </c>
      <c r="V38" s="13">
        <v>8</v>
      </c>
      <c r="W38" s="15">
        <v>0.5499999999999999</v>
      </c>
      <c r="X38" s="17" t="s">
        <v>234</v>
      </c>
    </row>
    <row r="39" spans="2:24" ht="13.5">
      <c r="B39" s="18"/>
      <c r="C39" s="19">
        <v>22</v>
      </c>
      <c r="D39" s="20">
        <v>28</v>
      </c>
      <c r="E39" s="20">
        <v>32.9</v>
      </c>
      <c r="F39" s="14">
        <v>0.5715277777777777</v>
      </c>
      <c r="G39" s="20">
        <v>24.3</v>
      </c>
      <c r="H39" s="15">
        <v>0.17847222222222223</v>
      </c>
      <c r="I39" s="20">
        <v>74.8</v>
      </c>
      <c r="J39" s="20">
        <v>91.2</v>
      </c>
      <c r="K39" s="20">
        <v>55.9</v>
      </c>
      <c r="L39" s="20">
        <v>30.3</v>
      </c>
      <c r="M39" s="20">
        <v>32.9</v>
      </c>
      <c r="N39" s="20">
        <v>28.1</v>
      </c>
      <c r="O39" s="20">
        <v>0</v>
      </c>
      <c r="P39" s="20"/>
      <c r="Q39" s="15"/>
      <c r="R39" s="20">
        <v>7.8</v>
      </c>
      <c r="S39" s="21">
        <v>22.43</v>
      </c>
      <c r="T39" s="20">
        <v>1.3</v>
      </c>
      <c r="U39" s="20">
        <v>3.2</v>
      </c>
      <c r="V39" s="20">
        <v>7.3</v>
      </c>
      <c r="W39" s="15">
        <v>0.6506944444444445</v>
      </c>
      <c r="X39" s="22" t="s">
        <v>236</v>
      </c>
    </row>
    <row r="40" spans="2:24" ht="13.5">
      <c r="B40" s="18"/>
      <c r="C40" s="19">
        <v>23</v>
      </c>
      <c r="D40" s="20">
        <v>28.1</v>
      </c>
      <c r="E40" s="20">
        <v>33.1</v>
      </c>
      <c r="F40" s="14">
        <v>0.6749999999999999</v>
      </c>
      <c r="G40" s="20">
        <v>24.1</v>
      </c>
      <c r="H40" s="15">
        <v>0.2354166666666667</v>
      </c>
      <c r="I40" s="20">
        <v>80.2</v>
      </c>
      <c r="J40" s="20">
        <v>93.7</v>
      </c>
      <c r="K40" s="20">
        <v>61.2</v>
      </c>
      <c r="L40" s="20">
        <v>30.7</v>
      </c>
      <c r="M40" s="20">
        <v>33.4</v>
      </c>
      <c r="N40" s="20">
        <v>28.5</v>
      </c>
      <c r="O40" s="20">
        <v>0</v>
      </c>
      <c r="P40" s="20"/>
      <c r="Q40" s="15"/>
      <c r="R40" s="20">
        <v>8.8</v>
      </c>
      <c r="S40" s="21">
        <v>22.19</v>
      </c>
      <c r="T40" s="20">
        <v>1.2</v>
      </c>
      <c r="U40" s="20">
        <v>3</v>
      </c>
      <c r="V40" s="20">
        <v>5.5</v>
      </c>
      <c r="W40" s="15">
        <v>0.5548611111111111</v>
      </c>
      <c r="X40" s="22" t="s">
        <v>237</v>
      </c>
    </row>
    <row r="41" spans="2:24" ht="13.5">
      <c r="B41" s="18"/>
      <c r="C41" s="19">
        <v>24</v>
      </c>
      <c r="D41" s="20">
        <v>29.4</v>
      </c>
      <c r="E41" s="20">
        <v>35.3</v>
      </c>
      <c r="F41" s="14">
        <v>0.6201388888888889</v>
      </c>
      <c r="G41" s="20">
        <v>24.5</v>
      </c>
      <c r="H41" s="15">
        <v>0.20625000000000002</v>
      </c>
      <c r="I41" s="20">
        <v>71.7</v>
      </c>
      <c r="J41" s="20">
        <v>88.2</v>
      </c>
      <c r="K41" s="20">
        <v>48.8</v>
      </c>
      <c r="L41" s="20">
        <v>31.3</v>
      </c>
      <c r="M41" s="20">
        <v>34.4</v>
      </c>
      <c r="N41" s="20">
        <v>28.8</v>
      </c>
      <c r="O41" s="20">
        <v>0</v>
      </c>
      <c r="P41" s="20"/>
      <c r="Q41" s="15"/>
      <c r="R41" s="20">
        <v>11.3</v>
      </c>
      <c r="S41" s="21">
        <v>26.74</v>
      </c>
      <c r="T41" s="20">
        <v>1.6</v>
      </c>
      <c r="U41" s="20">
        <v>4.5</v>
      </c>
      <c r="V41" s="20">
        <v>10.5</v>
      </c>
      <c r="W41" s="15">
        <v>0.545138888888889</v>
      </c>
      <c r="X41" s="22" t="s">
        <v>237</v>
      </c>
    </row>
    <row r="42" spans="2:24" ht="13.5">
      <c r="B42" s="18"/>
      <c r="C42" s="19">
        <v>25</v>
      </c>
      <c r="D42" s="20">
        <v>30.3</v>
      </c>
      <c r="E42" s="20">
        <v>35.9</v>
      </c>
      <c r="F42" s="14">
        <v>0.5916666666666667</v>
      </c>
      <c r="G42" s="20">
        <v>24.9</v>
      </c>
      <c r="H42" s="15">
        <v>0.16944444444444443</v>
      </c>
      <c r="I42" s="20">
        <v>70.2</v>
      </c>
      <c r="J42" s="20">
        <v>89.6</v>
      </c>
      <c r="K42" s="20">
        <v>47.7</v>
      </c>
      <c r="L42" s="20">
        <v>32</v>
      </c>
      <c r="M42" s="20">
        <v>35.2</v>
      </c>
      <c r="N42" s="20">
        <v>29.2</v>
      </c>
      <c r="O42" s="20">
        <v>0</v>
      </c>
      <c r="P42" s="20"/>
      <c r="Q42" s="15"/>
      <c r="R42" s="20">
        <v>11.8</v>
      </c>
      <c r="S42" s="21">
        <v>27.31</v>
      </c>
      <c r="T42" s="20">
        <v>1.5</v>
      </c>
      <c r="U42" s="20">
        <v>3.5</v>
      </c>
      <c r="V42" s="20">
        <v>6.6</v>
      </c>
      <c r="W42" s="15">
        <v>0.6159722222222223</v>
      </c>
      <c r="X42" s="22" t="s">
        <v>237</v>
      </c>
    </row>
    <row r="43" spans="2:24" ht="13.5">
      <c r="B43" s="40" t="s">
        <v>29</v>
      </c>
      <c r="C43" s="23" t="s">
        <v>23</v>
      </c>
      <c r="D43" s="13">
        <f>SUM(D38:D42)</f>
        <v>142.4</v>
      </c>
      <c r="E43" s="13">
        <f>SUM(E38:E42)</f>
        <v>169.20000000000002</v>
      </c>
      <c r="F43" s="24"/>
      <c r="G43" s="13">
        <f>SUM(G38:G42)</f>
        <v>119.80000000000001</v>
      </c>
      <c r="H43" s="25"/>
      <c r="I43" s="13">
        <f aca="true" t="shared" si="12" ref="I43:P43">SUM(I38:I42)</f>
        <v>373.99999999999994</v>
      </c>
      <c r="J43" s="13">
        <f t="shared" si="12"/>
        <v>455.9</v>
      </c>
      <c r="K43" s="13">
        <f t="shared" si="12"/>
        <v>272.1</v>
      </c>
      <c r="L43" s="13">
        <f t="shared" si="12"/>
        <v>154.3</v>
      </c>
      <c r="M43" s="13">
        <f t="shared" si="12"/>
        <v>168.5</v>
      </c>
      <c r="N43" s="13">
        <f t="shared" si="12"/>
        <v>142.29999999999998</v>
      </c>
      <c r="O43" s="13">
        <f t="shared" si="12"/>
        <v>0</v>
      </c>
      <c r="P43" s="13">
        <f t="shared" si="12"/>
        <v>0</v>
      </c>
      <c r="Q43" s="25"/>
      <c r="R43" s="13">
        <f>SUM(R38:R42)</f>
        <v>49.3</v>
      </c>
      <c r="S43" s="16">
        <f>SUM(S38:S42)</f>
        <v>121.69</v>
      </c>
      <c r="T43" s="13">
        <f>SUM(T38:T42)</f>
        <v>7</v>
      </c>
      <c r="U43" s="13">
        <f>SUM(U38:U42)</f>
        <v>17.6</v>
      </c>
      <c r="V43" s="13">
        <f>SUM(V38:V42)</f>
        <v>37.9</v>
      </c>
      <c r="W43" s="25"/>
      <c r="X43" s="17"/>
    </row>
    <row r="44" spans="2:24" ht="13.5">
      <c r="B44" s="41"/>
      <c r="C44" s="26" t="s">
        <v>3</v>
      </c>
      <c r="D44" s="27">
        <f>AVERAGE(D38:D42)</f>
        <v>28.48</v>
      </c>
      <c r="E44" s="27">
        <f>AVERAGE(E38:E42)</f>
        <v>33.84</v>
      </c>
      <c r="F44" s="28"/>
      <c r="G44" s="27">
        <f>AVERAGE(G38:G42)</f>
        <v>23.96</v>
      </c>
      <c r="H44" s="29"/>
      <c r="I44" s="27">
        <f aca="true" t="shared" si="13" ref="I44:N44">AVERAGE(I38:I42)</f>
        <v>74.79999999999998</v>
      </c>
      <c r="J44" s="27">
        <f t="shared" si="13"/>
        <v>91.17999999999999</v>
      </c>
      <c r="K44" s="27">
        <f t="shared" si="13"/>
        <v>54.42</v>
      </c>
      <c r="L44" s="27">
        <f t="shared" si="13"/>
        <v>30.860000000000003</v>
      </c>
      <c r="M44" s="27">
        <f t="shared" si="13"/>
        <v>33.7</v>
      </c>
      <c r="N44" s="27">
        <f t="shared" si="13"/>
        <v>28.459999999999997</v>
      </c>
      <c r="O44" s="30"/>
      <c r="P44" s="30"/>
      <c r="Q44" s="29"/>
      <c r="R44" s="30"/>
      <c r="S44" s="31">
        <f>AVERAGE(S38:S42)</f>
        <v>24.338</v>
      </c>
      <c r="T44" s="27">
        <f>AVERAGE(T38:T42)</f>
        <v>1.4</v>
      </c>
      <c r="U44" s="27">
        <f>AVERAGE(U38:U42)</f>
        <v>3.5200000000000005</v>
      </c>
      <c r="V44" s="27">
        <f>AVERAGE(V38:V42)</f>
        <v>7.58</v>
      </c>
      <c r="W44" s="29"/>
      <c r="X44" s="32"/>
    </row>
    <row r="45" spans="2:24" ht="13.5">
      <c r="B45" s="18"/>
      <c r="C45" s="19">
        <v>26</v>
      </c>
      <c r="D45" s="13">
        <v>29.7</v>
      </c>
      <c r="E45" s="13">
        <v>35.1</v>
      </c>
      <c r="F45" s="14">
        <v>0.5111111111111112</v>
      </c>
      <c r="G45" s="13">
        <v>25.1</v>
      </c>
      <c r="H45" s="15">
        <v>0.2236111111111111</v>
      </c>
      <c r="I45" s="13">
        <v>71.8</v>
      </c>
      <c r="J45" s="13">
        <v>86.8</v>
      </c>
      <c r="K45" s="13">
        <v>52.1</v>
      </c>
      <c r="L45" s="13">
        <v>32.2</v>
      </c>
      <c r="M45" s="13">
        <v>35.4</v>
      </c>
      <c r="N45" s="13">
        <v>29.6</v>
      </c>
      <c r="O45" s="13">
        <v>0</v>
      </c>
      <c r="P45" s="13"/>
      <c r="Q45" s="15"/>
      <c r="R45" s="13">
        <v>10.7</v>
      </c>
      <c r="S45" s="16">
        <v>27.35</v>
      </c>
      <c r="T45" s="13">
        <v>1.7</v>
      </c>
      <c r="U45" s="13">
        <v>4.2</v>
      </c>
      <c r="V45" s="13">
        <v>9.5</v>
      </c>
      <c r="W45" s="15">
        <v>0.5777777777777778</v>
      </c>
      <c r="X45" s="17" t="s">
        <v>237</v>
      </c>
    </row>
    <row r="46" spans="2:24" ht="13.5">
      <c r="B46" s="18"/>
      <c r="C46" s="19">
        <v>27</v>
      </c>
      <c r="D46" s="20">
        <v>28.3</v>
      </c>
      <c r="E46" s="20">
        <v>33.4</v>
      </c>
      <c r="F46" s="14">
        <v>0.4986111111111111</v>
      </c>
      <c r="G46" s="20">
        <v>23.5</v>
      </c>
      <c r="H46" s="35" t="s">
        <v>77</v>
      </c>
      <c r="I46" s="20">
        <v>73.9</v>
      </c>
      <c r="J46" s="20">
        <v>90.4</v>
      </c>
      <c r="K46" s="20">
        <v>52.7</v>
      </c>
      <c r="L46" s="20">
        <v>31.7</v>
      </c>
      <c r="M46" s="20">
        <v>33.7</v>
      </c>
      <c r="N46" s="20">
        <v>29.9</v>
      </c>
      <c r="O46" s="20">
        <v>0</v>
      </c>
      <c r="P46" s="20"/>
      <c r="Q46" s="15"/>
      <c r="R46" s="20">
        <v>6.8</v>
      </c>
      <c r="S46" s="21">
        <v>19.18</v>
      </c>
      <c r="T46" s="20">
        <v>1.3</v>
      </c>
      <c r="U46" s="20">
        <v>3.8</v>
      </c>
      <c r="V46" s="20">
        <v>7.6</v>
      </c>
      <c r="W46" s="15">
        <v>0.5097222222222222</v>
      </c>
      <c r="X46" s="22" t="s">
        <v>238</v>
      </c>
    </row>
    <row r="47" spans="2:24" ht="13.5">
      <c r="B47" s="18"/>
      <c r="C47" s="19">
        <v>28</v>
      </c>
      <c r="D47" s="20">
        <v>26.3</v>
      </c>
      <c r="E47" s="20">
        <v>31.9</v>
      </c>
      <c r="F47" s="14">
        <v>0.5965277777777778</v>
      </c>
      <c r="G47" s="20">
        <v>22.2</v>
      </c>
      <c r="H47" s="15">
        <v>0.9819444444444444</v>
      </c>
      <c r="I47" s="20">
        <v>67.8</v>
      </c>
      <c r="J47" s="20">
        <v>89.3</v>
      </c>
      <c r="K47" s="20">
        <v>45.1</v>
      </c>
      <c r="L47" s="20">
        <v>31</v>
      </c>
      <c r="M47" s="20">
        <v>33.8</v>
      </c>
      <c r="N47" s="20">
        <v>28.7</v>
      </c>
      <c r="O47" s="20">
        <v>0</v>
      </c>
      <c r="P47" s="20"/>
      <c r="Q47" s="15"/>
      <c r="R47" s="20">
        <v>10.3</v>
      </c>
      <c r="S47" s="21">
        <v>24.25</v>
      </c>
      <c r="T47" s="20">
        <v>1.2</v>
      </c>
      <c r="U47" s="20">
        <v>3.3</v>
      </c>
      <c r="V47" s="20">
        <v>6.4</v>
      </c>
      <c r="W47" s="15">
        <v>0.5590277777777778</v>
      </c>
      <c r="X47" s="22" t="s">
        <v>239</v>
      </c>
    </row>
    <row r="48" spans="2:24" ht="13.5">
      <c r="B48" s="18"/>
      <c r="C48" s="19">
        <v>29</v>
      </c>
      <c r="D48" s="20">
        <v>27.4</v>
      </c>
      <c r="E48" s="20">
        <v>32.9</v>
      </c>
      <c r="F48" s="14">
        <v>0.65625</v>
      </c>
      <c r="G48" s="20">
        <v>21.4</v>
      </c>
      <c r="H48" s="15">
        <v>0.10347222222222223</v>
      </c>
      <c r="I48" s="20">
        <v>68.6</v>
      </c>
      <c r="J48" s="20">
        <v>87.3</v>
      </c>
      <c r="K48" s="20">
        <v>53.1</v>
      </c>
      <c r="L48" s="20">
        <v>31.1</v>
      </c>
      <c r="M48" s="20">
        <v>34.2</v>
      </c>
      <c r="N48" s="20">
        <v>28.4</v>
      </c>
      <c r="O48" s="20">
        <v>0</v>
      </c>
      <c r="P48" s="20"/>
      <c r="Q48" s="15"/>
      <c r="R48" s="20">
        <v>10.5</v>
      </c>
      <c r="S48" s="21">
        <v>25.56</v>
      </c>
      <c r="T48" s="20">
        <v>1.6</v>
      </c>
      <c r="U48" s="20">
        <v>5.3</v>
      </c>
      <c r="V48" s="20">
        <v>8</v>
      </c>
      <c r="W48" s="15">
        <v>0.6069444444444444</v>
      </c>
      <c r="X48" s="22" t="s">
        <v>240</v>
      </c>
    </row>
    <row r="49" spans="2:24" ht="13.5">
      <c r="B49" s="18"/>
      <c r="C49" s="19">
        <v>30</v>
      </c>
      <c r="D49" s="20">
        <v>26.9</v>
      </c>
      <c r="E49" s="20">
        <v>33.1</v>
      </c>
      <c r="F49" s="14">
        <v>0.3951388888888889</v>
      </c>
      <c r="G49" s="20">
        <v>23.6</v>
      </c>
      <c r="H49" s="35" t="s">
        <v>77</v>
      </c>
      <c r="I49" s="20">
        <v>79.9</v>
      </c>
      <c r="J49" s="20">
        <v>95</v>
      </c>
      <c r="K49" s="20">
        <v>56.5</v>
      </c>
      <c r="L49" s="20">
        <v>30.5</v>
      </c>
      <c r="M49" s="20">
        <v>32.6</v>
      </c>
      <c r="N49" s="20">
        <v>29.1</v>
      </c>
      <c r="O49" s="20">
        <v>0.5</v>
      </c>
      <c r="P49" s="20">
        <v>0.5</v>
      </c>
      <c r="Q49" s="15">
        <v>0.7083333333333334</v>
      </c>
      <c r="R49" s="20">
        <v>4.7</v>
      </c>
      <c r="S49" s="21">
        <v>13.59</v>
      </c>
      <c r="T49" s="20">
        <v>1.3</v>
      </c>
      <c r="U49" s="20">
        <v>3.3</v>
      </c>
      <c r="V49" s="20">
        <v>7.3</v>
      </c>
      <c r="W49" s="15">
        <v>0.6854166666666667</v>
      </c>
      <c r="X49" s="22" t="s">
        <v>241</v>
      </c>
    </row>
    <row r="50" spans="2:24" ht="13.5">
      <c r="B50" s="18"/>
      <c r="C50" s="19">
        <v>31</v>
      </c>
      <c r="D50" s="20">
        <v>27.6</v>
      </c>
      <c r="E50" s="20">
        <v>34.1</v>
      </c>
      <c r="F50" s="14">
        <v>0.6152777777777778</v>
      </c>
      <c r="G50" s="20">
        <v>22</v>
      </c>
      <c r="H50" s="15">
        <v>0.17708333333333334</v>
      </c>
      <c r="I50" s="20">
        <v>76.9</v>
      </c>
      <c r="J50" s="20">
        <v>95.6</v>
      </c>
      <c r="K50" s="20">
        <v>55.5</v>
      </c>
      <c r="L50" s="20">
        <v>30.4</v>
      </c>
      <c r="M50" s="20">
        <v>33.7</v>
      </c>
      <c r="N50" s="20">
        <v>27.7</v>
      </c>
      <c r="O50" s="20">
        <v>0</v>
      </c>
      <c r="P50" s="20"/>
      <c r="Q50" s="15"/>
      <c r="R50" s="20">
        <v>8</v>
      </c>
      <c r="S50" s="21">
        <v>22.74</v>
      </c>
      <c r="T50" s="20">
        <v>1.4</v>
      </c>
      <c r="U50" s="20">
        <v>4.1</v>
      </c>
      <c r="V50" s="20">
        <v>8.6</v>
      </c>
      <c r="W50" s="15">
        <v>0.5458333333333333</v>
      </c>
      <c r="X50" s="22" t="s">
        <v>242</v>
      </c>
    </row>
    <row r="51" spans="2:24" ht="13.5">
      <c r="B51" s="40" t="s">
        <v>30</v>
      </c>
      <c r="C51" s="23" t="s">
        <v>23</v>
      </c>
      <c r="D51" s="13">
        <f>SUM(D45:D50)</f>
        <v>166.2</v>
      </c>
      <c r="E51" s="13">
        <f>SUM(E45:E50)</f>
        <v>200.5</v>
      </c>
      <c r="F51" s="24"/>
      <c r="G51" s="13">
        <f>SUM(G45:G50)</f>
        <v>137.79999999999998</v>
      </c>
      <c r="H51" s="25"/>
      <c r="I51" s="13">
        <f aca="true" t="shared" si="14" ref="I51:P51">SUM(I45:I50)</f>
        <v>438.9</v>
      </c>
      <c r="J51" s="13">
        <f t="shared" si="14"/>
        <v>544.4</v>
      </c>
      <c r="K51" s="13">
        <f t="shared" si="14"/>
        <v>315</v>
      </c>
      <c r="L51" s="13">
        <f t="shared" si="14"/>
        <v>186.9</v>
      </c>
      <c r="M51" s="13">
        <f t="shared" si="14"/>
        <v>203.39999999999998</v>
      </c>
      <c r="N51" s="13">
        <f t="shared" si="14"/>
        <v>173.39999999999998</v>
      </c>
      <c r="O51" s="13">
        <f t="shared" si="14"/>
        <v>0.5</v>
      </c>
      <c r="P51" s="13">
        <f t="shared" si="14"/>
        <v>0.5</v>
      </c>
      <c r="Q51" s="25"/>
      <c r="R51" s="13">
        <f>SUM(R45:R50)</f>
        <v>51</v>
      </c>
      <c r="S51" s="16">
        <f>SUM(S45:S50)</f>
        <v>132.67000000000002</v>
      </c>
      <c r="T51" s="13">
        <f>SUM(T45:T50)</f>
        <v>8.5</v>
      </c>
      <c r="U51" s="13">
        <f>SUM(U45:U50)</f>
        <v>24</v>
      </c>
      <c r="V51" s="13">
        <f>SUM(V45:V50)</f>
        <v>47.4</v>
      </c>
      <c r="W51" s="25"/>
      <c r="X51" s="17"/>
    </row>
    <row r="52" spans="2:24" ht="13.5">
      <c r="B52" s="41"/>
      <c r="C52" s="26" t="s">
        <v>3</v>
      </c>
      <c r="D52" s="27">
        <f>AVERAGE(D45:D50)</f>
        <v>27.7</v>
      </c>
      <c r="E52" s="27">
        <f>AVERAGE(E45:E50)</f>
        <v>33.416666666666664</v>
      </c>
      <c r="F52" s="28"/>
      <c r="G52" s="27">
        <f>AVERAGE(G45:G50)</f>
        <v>22.966666666666665</v>
      </c>
      <c r="H52" s="29"/>
      <c r="I52" s="27">
        <f aca="true" t="shared" si="15" ref="I52:N52">AVERAGE(I45:I50)</f>
        <v>73.14999999999999</v>
      </c>
      <c r="J52" s="27">
        <f t="shared" si="15"/>
        <v>90.73333333333333</v>
      </c>
      <c r="K52" s="27">
        <f t="shared" si="15"/>
        <v>52.5</v>
      </c>
      <c r="L52" s="27">
        <f t="shared" si="15"/>
        <v>31.150000000000002</v>
      </c>
      <c r="M52" s="27">
        <f t="shared" si="15"/>
        <v>33.9</v>
      </c>
      <c r="N52" s="27">
        <f t="shared" si="15"/>
        <v>28.899999999999995</v>
      </c>
      <c r="O52" s="30"/>
      <c r="P52" s="30"/>
      <c r="Q52" s="29"/>
      <c r="R52" s="30"/>
      <c r="S52" s="31">
        <f>AVERAGE(S45:S50)</f>
        <v>22.111666666666668</v>
      </c>
      <c r="T52" s="27">
        <f>AVERAGE(T45:T50)</f>
        <v>1.4166666666666667</v>
      </c>
      <c r="U52" s="27">
        <f>AVERAGE(U45:U50)</f>
        <v>4</v>
      </c>
      <c r="V52" s="27">
        <f>AVERAGE(V45:V50)</f>
        <v>7.8999999999999995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308.6</v>
      </c>
      <c r="E53" s="13">
        <f>SUM(E38:E42,E45:E50)</f>
        <v>369.70000000000005</v>
      </c>
      <c r="F53" s="24"/>
      <c r="G53" s="13">
        <f>SUM(G38:G42,G45:G50)</f>
        <v>257.6</v>
      </c>
      <c r="H53" s="25"/>
      <c r="I53" s="13">
        <f aca="true" t="shared" si="16" ref="I53:P53">SUM(I38:I42,I45:I50)</f>
        <v>812.8999999999999</v>
      </c>
      <c r="J53" s="13">
        <f t="shared" si="16"/>
        <v>1000.2999999999998</v>
      </c>
      <c r="K53" s="13">
        <f t="shared" si="16"/>
        <v>587.1000000000001</v>
      </c>
      <c r="L53" s="13">
        <f t="shared" si="16"/>
        <v>341.2</v>
      </c>
      <c r="M53" s="13">
        <f t="shared" si="16"/>
        <v>371.90000000000003</v>
      </c>
      <c r="N53" s="13">
        <f t="shared" si="16"/>
        <v>315.7</v>
      </c>
      <c r="O53" s="13">
        <f t="shared" si="16"/>
        <v>0.5</v>
      </c>
      <c r="P53" s="13">
        <f t="shared" si="16"/>
        <v>0.5</v>
      </c>
      <c r="Q53" s="25"/>
      <c r="R53" s="13">
        <f>SUM(R38:R42,R45:R50)</f>
        <v>100.3</v>
      </c>
      <c r="S53" s="16">
        <f>SUM(S38:S42,S45:S50)</f>
        <v>254.36</v>
      </c>
      <c r="T53" s="13">
        <f>SUM(T38:T42,T45:T50)</f>
        <v>15.5</v>
      </c>
      <c r="U53" s="13">
        <f>SUM(U38:U42,U45:U50)</f>
        <v>41.6</v>
      </c>
      <c r="V53" s="13">
        <f>SUM(V38:V42,V45:V50)</f>
        <v>85.3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28.05454545454546</v>
      </c>
      <c r="E54" s="27">
        <f>AVERAGE(E38:E42,E45:E50)</f>
        <v>33.60909090909092</v>
      </c>
      <c r="F54" s="28"/>
      <c r="G54" s="27">
        <f>AVERAGE(G38:G42,G45:G50)</f>
        <v>23.41818181818182</v>
      </c>
      <c r="H54" s="29"/>
      <c r="I54" s="27">
        <f aca="true" t="shared" si="17" ref="I54:N54">AVERAGE(I38:I42,I45:I50)</f>
        <v>73.89999999999999</v>
      </c>
      <c r="J54" s="27">
        <f t="shared" si="17"/>
        <v>90.93636363636362</v>
      </c>
      <c r="K54" s="27">
        <f t="shared" si="17"/>
        <v>53.37272727272728</v>
      </c>
      <c r="L54" s="27">
        <f t="shared" si="17"/>
        <v>31.018181818181816</v>
      </c>
      <c r="M54" s="27">
        <f t="shared" si="17"/>
        <v>33.80909090909091</v>
      </c>
      <c r="N54" s="27">
        <f t="shared" si="17"/>
        <v>28.7</v>
      </c>
      <c r="O54" s="30"/>
      <c r="P54" s="30"/>
      <c r="Q54" s="29"/>
      <c r="R54" s="30"/>
      <c r="S54" s="31">
        <f>AVERAGE(S38:S42,S45:S50)</f>
        <v>23.123636363636365</v>
      </c>
      <c r="T54" s="27">
        <f>AVERAGE(T38:T42,T45:T50)</f>
        <v>1.4090909090909092</v>
      </c>
      <c r="U54" s="27">
        <f>AVERAGE(U38:U42,U45:U50)</f>
        <v>3.7818181818181817</v>
      </c>
      <c r="V54" s="27">
        <f>AVERAGE(V38:V42,V45:V50)</f>
        <v>7.754545454545454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821.1999999999999</v>
      </c>
      <c r="E55" s="13">
        <f>SUM(E6:E10,E13:E17,E22:E26,E29:E33,E38:E42,E45:E50)</f>
        <v>973.3</v>
      </c>
      <c r="F55" s="24"/>
      <c r="G55" s="13">
        <f>SUM(G6:G10,G13:G17,G22:G26,G29:G33,G38:G42,G45:G50)</f>
        <v>697.1</v>
      </c>
      <c r="H55" s="25"/>
      <c r="I55" s="13">
        <f aca="true" t="shared" si="18" ref="I55:O55">SUM(I6:I10,I13:I17,I22:I26,I29:I33,I38:I42,I45:I50)</f>
        <v>2437.8</v>
      </c>
      <c r="J55" s="13">
        <f t="shared" si="18"/>
        <v>2898</v>
      </c>
      <c r="K55" s="13">
        <f t="shared" si="18"/>
        <v>1816.3</v>
      </c>
      <c r="L55" s="13">
        <f t="shared" si="18"/>
        <v>894.6</v>
      </c>
      <c r="M55" s="13">
        <f t="shared" si="18"/>
        <v>969.4</v>
      </c>
      <c r="N55" s="13">
        <f t="shared" si="18"/>
        <v>831.6000000000003</v>
      </c>
      <c r="O55" s="13">
        <f t="shared" si="18"/>
        <v>101.5</v>
      </c>
      <c r="P55" s="13"/>
      <c r="Q55" s="25"/>
      <c r="R55" s="13">
        <f>SUM(R6:R10,R13:R17,R22:R26,R29:R33,R38:R42,R45:R50)</f>
        <v>193.6</v>
      </c>
      <c r="S55" s="16">
        <f>SUM(S6:S10,S13:S17,S22:S26,S29:S33,S38:S42,S45:S50)</f>
        <v>589.1800000000001</v>
      </c>
      <c r="T55" s="13">
        <f>SUM(T6:T10,T13:T17,T22:T26,T29:T33,T38:T42,T45:T50)</f>
        <v>41.7</v>
      </c>
      <c r="U55" s="13">
        <f>SUM(U6:U10,U13:U17,U22:U26,U29:U33,U38:U42,U45:U50)</f>
        <v>110.6</v>
      </c>
      <c r="V55" s="13">
        <f>SUM(V6:V10,V13:V17,V22:V26,V29:V33,V38:V42,V45:V50)</f>
        <v>256.6000000000001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26.49032258064516</v>
      </c>
      <c r="E56" s="27">
        <f>AVERAGE(E6:E10,E13:E17,E22:E26,E29:E33,E38:E42,E45:E50)</f>
        <v>31.396774193548385</v>
      </c>
      <c r="F56" s="28"/>
      <c r="G56" s="27">
        <f>AVERAGE(G6:G10,G13:G17,G22:G26,G29:G33,G38:G42,G45:G50)</f>
        <v>22.48709677419355</v>
      </c>
      <c r="H56" s="29"/>
      <c r="I56" s="27">
        <f aca="true" t="shared" si="19" ref="I56:N56">AVERAGE(I6:I10,I13:I17,I22:I26,I29:I33,I38:I42,I45:I50)</f>
        <v>78.63870967741936</v>
      </c>
      <c r="J56" s="27">
        <f t="shared" si="19"/>
        <v>93.48387096774194</v>
      </c>
      <c r="K56" s="27">
        <f t="shared" si="19"/>
        <v>58.59032258064516</v>
      </c>
      <c r="L56" s="27">
        <f t="shared" si="19"/>
        <v>28.858064516129033</v>
      </c>
      <c r="M56" s="27">
        <f t="shared" si="19"/>
        <v>31.270967741935483</v>
      </c>
      <c r="N56" s="27">
        <f t="shared" si="19"/>
        <v>26.825806451612912</v>
      </c>
      <c r="O56" s="30"/>
      <c r="P56" s="30"/>
      <c r="Q56" s="29"/>
      <c r="R56" s="30"/>
      <c r="S56" s="31">
        <f>AVERAGE(S6:S10,S13:S17,S22:S26,S29:S33,S38:S42,S45:S50)</f>
        <v>19.005806451612905</v>
      </c>
      <c r="T56" s="27">
        <f>AVERAGE(T6:T10,T13:T17,T22:T26,T29:T33,T38:T42,T45:T50)</f>
        <v>1.3451612903225807</v>
      </c>
      <c r="U56" s="27">
        <f>AVERAGE(U6:U10,U13:U17,U22:U26,U29:U33,U38:U42,U45:U50)</f>
        <v>3.5677419354838706</v>
      </c>
      <c r="V56" s="27">
        <f>AVERAGE(V6:V10,V13:V17,V22:V26,V29:V33,V38:V42,V45:V50)</f>
        <v>8.277419354838711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1496062992125984" bottom="0.2362204724409449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56"/>
  <sheetViews>
    <sheetView zoomScale="110" zoomScaleNormal="11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T56" sqref="T56"/>
    </sheetView>
  </sheetViews>
  <sheetFormatPr defaultColWidth="9.140625" defaultRowHeight="15"/>
  <cols>
    <col min="1" max="1" width="2.28125" style="4" customWidth="1"/>
    <col min="2" max="2" width="7.140625" style="4" bestFit="1" customWidth="1"/>
    <col min="3" max="3" width="5.28125" style="4" bestFit="1" customWidth="1"/>
    <col min="4" max="24" width="8.140625" style="4" customWidth="1"/>
    <col min="25" max="16384" width="9.00390625" style="4" customWidth="1"/>
  </cols>
  <sheetData>
    <row r="2" spans="2:5" ht="18.75">
      <c r="B2" s="1" t="s">
        <v>33</v>
      </c>
      <c r="C2" s="2" t="s">
        <v>0</v>
      </c>
      <c r="D2" s="3" t="s">
        <v>41</v>
      </c>
      <c r="E2" s="2" t="s">
        <v>1</v>
      </c>
    </row>
    <row r="3" ht="6.75" customHeight="1">
      <c r="B3" s="5"/>
    </row>
    <row r="4" spans="2:24" ht="13.5">
      <c r="B4" s="40" t="s">
        <v>2</v>
      </c>
      <c r="C4" s="45"/>
      <c r="D4" s="6" t="s">
        <v>3</v>
      </c>
      <c r="E4" s="42" t="s">
        <v>4</v>
      </c>
      <c r="F4" s="44"/>
      <c r="G4" s="43" t="s">
        <v>5</v>
      </c>
      <c r="H4" s="43"/>
      <c r="I4" s="42" t="s">
        <v>6</v>
      </c>
      <c r="J4" s="43"/>
      <c r="K4" s="44"/>
      <c r="L4" s="42" t="s">
        <v>7</v>
      </c>
      <c r="M4" s="43"/>
      <c r="N4" s="44"/>
      <c r="O4" s="43" t="s">
        <v>8</v>
      </c>
      <c r="P4" s="43"/>
      <c r="Q4" s="43"/>
      <c r="R4" s="7" t="s">
        <v>9</v>
      </c>
      <c r="S4" s="6" t="s">
        <v>10</v>
      </c>
      <c r="T4" s="42" t="s">
        <v>11</v>
      </c>
      <c r="U4" s="43"/>
      <c r="V4" s="43"/>
      <c r="W4" s="43"/>
      <c r="X4" s="44"/>
    </row>
    <row r="5" spans="2:24" ht="15.75">
      <c r="B5" s="41"/>
      <c r="C5" s="46"/>
      <c r="D5" s="8" t="s">
        <v>12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3</v>
      </c>
      <c r="J5" s="9" t="s">
        <v>15</v>
      </c>
      <c r="K5" s="9" t="s">
        <v>16</v>
      </c>
      <c r="L5" s="9" t="s">
        <v>3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14</v>
      </c>
      <c r="R5" s="10" t="s">
        <v>19</v>
      </c>
      <c r="S5" s="8" t="s">
        <v>20</v>
      </c>
      <c r="T5" s="9" t="s">
        <v>3</v>
      </c>
      <c r="U5" s="9" t="s">
        <v>15</v>
      </c>
      <c r="V5" s="9" t="s">
        <v>128</v>
      </c>
      <c r="W5" s="9" t="s">
        <v>14</v>
      </c>
      <c r="X5" s="9" t="s">
        <v>21</v>
      </c>
    </row>
    <row r="6" spans="2:24" ht="13.5">
      <c r="B6" s="11"/>
      <c r="C6" s="12">
        <v>1</v>
      </c>
      <c r="D6" s="13">
        <v>27.9</v>
      </c>
      <c r="E6" s="13">
        <v>34.2</v>
      </c>
      <c r="F6" s="14">
        <v>0.5583333333333333</v>
      </c>
      <c r="G6" s="13">
        <v>24.2</v>
      </c>
      <c r="H6" s="15">
        <v>0.2027777777777778</v>
      </c>
      <c r="I6" s="13">
        <v>74.2</v>
      </c>
      <c r="J6" s="13">
        <v>95.5</v>
      </c>
      <c r="K6" s="13">
        <v>48.3</v>
      </c>
      <c r="L6" s="13">
        <v>30.4</v>
      </c>
      <c r="M6" s="13">
        <v>32.4</v>
      </c>
      <c r="N6" s="13">
        <v>28.7</v>
      </c>
      <c r="O6" s="13">
        <v>0</v>
      </c>
      <c r="P6" s="13"/>
      <c r="Q6" s="15"/>
      <c r="R6" s="13">
        <v>1.2</v>
      </c>
      <c r="S6" s="16">
        <v>13.55</v>
      </c>
      <c r="T6" s="13">
        <v>1.1</v>
      </c>
      <c r="U6" s="13">
        <v>2.9</v>
      </c>
      <c r="V6" s="13">
        <v>6.9</v>
      </c>
      <c r="W6" s="15">
        <v>0.5972222222222222</v>
      </c>
      <c r="X6" s="17" t="s">
        <v>243</v>
      </c>
    </row>
    <row r="7" spans="2:24" ht="13.5">
      <c r="B7" s="18"/>
      <c r="C7" s="19">
        <v>2</v>
      </c>
      <c r="D7" s="20">
        <v>24</v>
      </c>
      <c r="E7" s="20">
        <v>25</v>
      </c>
      <c r="F7" s="14">
        <v>0.02152777777777778</v>
      </c>
      <c r="G7" s="20">
        <v>22.9</v>
      </c>
      <c r="H7" s="15">
        <v>0.8402777777777778</v>
      </c>
      <c r="I7" s="20">
        <v>96.4</v>
      </c>
      <c r="J7" s="20">
        <v>98.9</v>
      </c>
      <c r="K7" s="20">
        <v>86.9</v>
      </c>
      <c r="L7" s="20">
        <v>27</v>
      </c>
      <c r="M7" s="20">
        <v>29.9</v>
      </c>
      <c r="N7" s="20">
        <v>24.7</v>
      </c>
      <c r="O7" s="20">
        <v>105</v>
      </c>
      <c r="P7" s="20">
        <v>13</v>
      </c>
      <c r="Q7" s="15">
        <v>0.5833333333333334</v>
      </c>
      <c r="R7" s="20">
        <v>0</v>
      </c>
      <c r="S7" s="21">
        <v>0.55</v>
      </c>
      <c r="T7" s="20">
        <v>0.9</v>
      </c>
      <c r="U7" s="20">
        <v>5.3</v>
      </c>
      <c r="V7" s="20">
        <v>12.1</v>
      </c>
      <c r="W7" s="15">
        <v>0.8479166666666668</v>
      </c>
      <c r="X7" s="22" t="s">
        <v>244</v>
      </c>
    </row>
    <row r="8" spans="2:24" ht="13.5">
      <c r="B8" s="18"/>
      <c r="C8" s="19">
        <v>3</v>
      </c>
      <c r="D8" s="20">
        <v>25</v>
      </c>
      <c r="E8" s="20">
        <v>27.2</v>
      </c>
      <c r="F8" s="14">
        <v>0.3659722222222222</v>
      </c>
      <c r="G8" s="20">
        <v>23.1</v>
      </c>
      <c r="H8" s="15">
        <v>0.21458333333333335</v>
      </c>
      <c r="I8" s="20">
        <v>92.1</v>
      </c>
      <c r="J8" s="20">
        <v>98.1</v>
      </c>
      <c r="K8" s="20">
        <v>79.9</v>
      </c>
      <c r="L8" s="20">
        <v>25.8</v>
      </c>
      <c r="M8" s="20">
        <v>27.4</v>
      </c>
      <c r="N8" s="20">
        <v>25.1</v>
      </c>
      <c r="O8" s="20">
        <v>60</v>
      </c>
      <c r="P8" s="20">
        <v>30</v>
      </c>
      <c r="Q8" s="15">
        <v>0.75</v>
      </c>
      <c r="R8" s="20">
        <v>0</v>
      </c>
      <c r="S8" s="21">
        <v>3.18</v>
      </c>
      <c r="T8" s="20">
        <v>1.3</v>
      </c>
      <c r="U8" s="20">
        <v>3.5</v>
      </c>
      <c r="V8" s="20">
        <v>8</v>
      </c>
      <c r="W8" s="15">
        <v>0.7194444444444444</v>
      </c>
      <c r="X8" s="22" t="s">
        <v>245</v>
      </c>
    </row>
    <row r="9" spans="2:24" ht="13.5">
      <c r="B9" s="18"/>
      <c r="C9" s="19">
        <v>4</v>
      </c>
      <c r="D9" s="20">
        <v>26.5</v>
      </c>
      <c r="E9" s="20">
        <v>28</v>
      </c>
      <c r="F9" s="14">
        <v>0.7097222222222223</v>
      </c>
      <c r="G9" s="20">
        <v>24.1</v>
      </c>
      <c r="H9" s="15">
        <v>0.29097222222222224</v>
      </c>
      <c r="I9" s="20">
        <v>86.8</v>
      </c>
      <c r="J9" s="20">
        <v>96.9</v>
      </c>
      <c r="K9" s="20">
        <v>79.6</v>
      </c>
      <c r="L9" s="20">
        <v>26.9</v>
      </c>
      <c r="M9" s="20">
        <v>28.6</v>
      </c>
      <c r="N9" s="20">
        <v>25.2</v>
      </c>
      <c r="O9" s="20">
        <v>16.5</v>
      </c>
      <c r="P9" s="20">
        <v>6.5</v>
      </c>
      <c r="Q9" s="15">
        <v>0.2916666666666667</v>
      </c>
      <c r="R9" s="20">
        <v>0</v>
      </c>
      <c r="S9" s="21">
        <v>8.56</v>
      </c>
      <c r="T9" s="20">
        <v>1.4</v>
      </c>
      <c r="U9" s="20">
        <v>4.6</v>
      </c>
      <c r="V9" s="20">
        <v>15.7</v>
      </c>
      <c r="W9" s="15">
        <v>0.2625</v>
      </c>
      <c r="X9" s="22" t="s">
        <v>246</v>
      </c>
    </row>
    <row r="10" spans="2:24" ht="13.5">
      <c r="B10" s="18"/>
      <c r="C10" s="19">
        <v>5</v>
      </c>
      <c r="D10" s="20">
        <v>28.4</v>
      </c>
      <c r="E10" s="20">
        <v>31.4</v>
      </c>
      <c r="F10" s="14">
        <v>0.6048611111111112</v>
      </c>
      <c r="G10" s="20">
        <v>26.8</v>
      </c>
      <c r="H10" s="15">
        <v>0.9027777777777778</v>
      </c>
      <c r="I10" s="20">
        <v>78.7</v>
      </c>
      <c r="J10" s="20">
        <v>88.3</v>
      </c>
      <c r="K10" s="20">
        <v>65</v>
      </c>
      <c r="L10" s="20">
        <v>28.6</v>
      </c>
      <c r="M10" s="20">
        <v>30.8</v>
      </c>
      <c r="N10" s="20">
        <v>26.6</v>
      </c>
      <c r="O10" s="20">
        <v>0</v>
      </c>
      <c r="P10" s="20"/>
      <c r="Q10" s="15"/>
      <c r="R10" s="20">
        <v>4.9</v>
      </c>
      <c r="S10" s="21">
        <v>18.44</v>
      </c>
      <c r="T10" s="20">
        <v>1.6</v>
      </c>
      <c r="U10" s="20">
        <v>3</v>
      </c>
      <c r="V10" s="20">
        <v>10</v>
      </c>
      <c r="W10" s="15">
        <v>0.48541666666666666</v>
      </c>
      <c r="X10" s="22" t="s">
        <v>247</v>
      </c>
    </row>
    <row r="11" spans="2:24" ht="13.5">
      <c r="B11" s="40" t="s">
        <v>22</v>
      </c>
      <c r="C11" s="23" t="s">
        <v>23</v>
      </c>
      <c r="D11" s="13">
        <f>SUM(D6:D10)</f>
        <v>131.8</v>
      </c>
      <c r="E11" s="13">
        <f>SUM(E6:E10)</f>
        <v>145.8</v>
      </c>
      <c r="F11" s="24"/>
      <c r="G11" s="13">
        <f>SUM(G6:G10)</f>
        <v>121.09999999999998</v>
      </c>
      <c r="H11" s="25"/>
      <c r="I11" s="13">
        <f aca="true" t="shared" si="0" ref="I11:P11">SUM(I6:I10)</f>
        <v>428.20000000000005</v>
      </c>
      <c r="J11" s="13">
        <f t="shared" si="0"/>
        <v>477.7</v>
      </c>
      <c r="K11" s="13">
        <f t="shared" si="0"/>
        <v>359.7</v>
      </c>
      <c r="L11" s="13">
        <f t="shared" si="0"/>
        <v>138.7</v>
      </c>
      <c r="M11" s="13">
        <f t="shared" si="0"/>
        <v>149.1</v>
      </c>
      <c r="N11" s="13">
        <f t="shared" si="0"/>
        <v>130.3</v>
      </c>
      <c r="O11" s="13">
        <f t="shared" si="0"/>
        <v>181.5</v>
      </c>
      <c r="P11" s="13">
        <f t="shared" si="0"/>
        <v>49.5</v>
      </c>
      <c r="Q11" s="25"/>
      <c r="R11" s="13">
        <f>SUM(R6:R10)</f>
        <v>6.1000000000000005</v>
      </c>
      <c r="S11" s="16">
        <f>SUM(S6:S10)</f>
        <v>44.28</v>
      </c>
      <c r="T11" s="13">
        <f>SUM(T6:T10)</f>
        <v>6.299999999999999</v>
      </c>
      <c r="U11" s="13">
        <f>SUM(U6:U10)</f>
        <v>19.299999999999997</v>
      </c>
      <c r="V11" s="13">
        <f>SUM(V6:V10)</f>
        <v>52.7</v>
      </c>
      <c r="W11" s="25"/>
      <c r="X11" s="17"/>
    </row>
    <row r="12" spans="2:24" ht="13.5">
      <c r="B12" s="41"/>
      <c r="C12" s="26" t="s">
        <v>3</v>
      </c>
      <c r="D12" s="27">
        <f>AVERAGE(D6:D10)</f>
        <v>26.360000000000003</v>
      </c>
      <c r="E12" s="27">
        <f>AVERAGE(E6:E10)</f>
        <v>29.160000000000004</v>
      </c>
      <c r="F12" s="28"/>
      <c r="G12" s="27">
        <f>AVERAGE(G6:G10)</f>
        <v>24.219999999999995</v>
      </c>
      <c r="H12" s="29"/>
      <c r="I12" s="27">
        <f aca="true" t="shared" si="1" ref="I12:N12">AVERAGE(I6:I10)</f>
        <v>85.64000000000001</v>
      </c>
      <c r="J12" s="27">
        <f t="shared" si="1"/>
        <v>95.53999999999999</v>
      </c>
      <c r="K12" s="27">
        <f t="shared" si="1"/>
        <v>71.94</v>
      </c>
      <c r="L12" s="27">
        <f t="shared" si="1"/>
        <v>27.74</v>
      </c>
      <c r="M12" s="27">
        <f t="shared" si="1"/>
        <v>29.82</v>
      </c>
      <c r="N12" s="27">
        <f t="shared" si="1"/>
        <v>26.060000000000002</v>
      </c>
      <c r="O12" s="30"/>
      <c r="P12" s="30"/>
      <c r="Q12" s="29"/>
      <c r="R12" s="30"/>
      <c r="S12" s="31">
        <f>AVERAGE(S6:S10)</f>
        <v>8.856</v>
      </c>
      <c r="T12" s="27">
        <f>AVERAGE(T6:T10)</f>
        <v>1.2599999999999998</v>
      </c>
      <c r="U12" s="27">
        <f>AVERAGE(U6:U10)</f>
        <v>3.8599999999999994</v>
      </c>
      <c r="V12" s="27">
        <f>AVERAGE(V6:V10)</f>
        <v>10.540000000000001</v>
      </c>
      <c r="W12" s="29"/>
      <c r="X12" s="32"/>
    </row>
    <row r="13" spans="2:24" ht="24">
      <c r="B13" s="18"/>
      <c r="C13" s="19">
        <v>6</v>
      </c>
      <c r="D13" s="13">
        <v>28</v>
      </c>
      <c r="E13" s="13">
        <v>31.3</v>
      </c>
      <c r="F13" s="14">
        <v>0.5888888888888889</v>
      </c>
      <c r="G13" s="13">
        <v>25.1</v>
      </c>
      <c r="H13" s="15">
        <v>0.9972222222222222</v>
      </c>
      <c r="I13" s="13">
        <v>79.9</v>
      </c>
      <c r="J13" s="13">
        <v>92.1</v>
      </c>
      <c r="K13" s="13">
        <v>68.2</v>
      </c>
      <c r="L13" s="13">
        <v>29.1</v>
      </c>
      <c r="M13" s="13">
        <v>31</v>
      </c>
      <c r="N13" s="13">
        <v>27.5</v>
      </c>
      <c r="O13" s="13">
        <v>1</v>
      </c>
      <c r="P13" s="13">
        <v>0.5</v>
      </c>
      <c r="Q13" s="38" t="s">
        <v>248</v>
      </c>
      <c r="R13" s="13">
        <v>3.5</v>
      </c>
      <c r="S13" s="16">
        <v>16.35</v>
      </c>
      <c r="T13" s="13">
        <v>1.4</v>
      </c>
      <c r="U13" s="13">
        <v>3</v>
      </c>
      <c r="V13" s="13">
        <v>8.6</v>
      </c>
      <c r="W13" s="15">
        <v>0.024999999999999998</v>
      </c>
      <c r="X13" s="17" t="s">
        <v>249</v>
      </c>
    </row>
    <row r="14" spans="2:24" ht="13.5">
      <c r="B14" s="18"/>
      <c r="C14" s="19">
        <v>7</v>
      </c>
      <c r="D14" s="20">
        <v>27.6</v>
      </c>
      <c r="E14" s="20">
        <v>32.5</v>
      </c>
      <c r="F14" s="14">
        <v>0.5465277777777778</v>
      </c>
      <c r="G14" s="20">
        <v>23.8</v>
      </c>
      <c r="H14" s="15">
        <v>0.22847222222222222</v>
      </c>
      <c r="I14" s="20">
        <v>80.1</v>
      </c>
      <c r="J14" s="20">
        <v>96.2</v>
      </c>
      <c r="K14" s="20">
        <v>59.8</v>
      </c>
      <c r="L14" s="20">
        <v>29.6</v>
      </c>
      <c r="M14" s="20">
        <v>32.3</v>
      </c>
      <c r="N14" s="20">
        <v>27.2</v>
      </c>
      <c r="O14" s="20">
        <v>0</v>
      </c>
      <c r="P14" s="20"/>
      <c r="Q14" s="15"/>
      <c r="R14" s="20">
        <v>8.1</v>
      </c>
      <c r="S14" s="21">
        <v>22.23</v>
      </c>
      <c r="T14" s="20">
        <v>1.3</v>
      </c>
      <c r="U14" s="20">
        <v>3.7</v>
      </c>
      <c r="V14" s="20">
        <v>9.4</v>
      </c>
      <c r="W14" s="15">
        <v>0.5472222222222222</v>
      </c>
      <c r="X14" s="22" t="s">
        <v>250</v>
      </c>
    </row>
    <row r="15" spans="2:24" ht="13.5">
      <c r="B15" s="18"/>
      <c r="C15" s="19">
        <v>8</v>
      </c>
      <c r="D15" s="20">
        <v>26.4</v>
      </c>
      <c r="E15" s="20">
        <v>32.1</v>
      </c>
      <c r="F15" s="14">
        <v>0.513888888888889</v>
      </c>
      <c r="G15" s="20">
        <v>22.4</v>
      </c>
      <c r="H15" s="15">
        <v>0.9972222222222222</v>
      </c>
      <c r="I15" s="20">
        <v>82</v>
      </c>
      <c r="J15" s="20">
        <v>98.6</v>
      </c>
      <c r="K15" s="20">
        <v>53.6</v>
      </c>
      <c r="L15" s="20">
        <v>28.8</v>
      </c>
      <c r="M15" s="20">
        <v>30.8</v>
      </c>
      <c r="N15" s="20">
        <v>26.1</v>
      </c>
      <c r="O15" s="20">
        <v>30.5</v>
      </c>
      <c r="P15" s="20">
        <v>8</v>
      </c>
      <c r="Q15" s="15">
        <v>0.875</v>
      </c>
      <c r="R15" s="20">
        <v>2.3</v>
      </c>
      <c r="S15" s="21">
        <v>12.02</v>
      </c>
      <c r="T15" s="20">
        <v>0.9</v>
      </c>
      <c r="U15" s="20">
        <v>2.2</v>
      </c>
      <c r="V15" s="20">
        <v>7</v>
      </c>
      <c r="W15" s="15">
        <v>0.513888888888889</v>
      </c>
      <c r="X15" s="22" t="s">
        <v>251</v>
      </c>
    </row>
    <row r="16" spans="2:24" ht="13.5">
      <c r="B16" s="18"/>
      <c r="C16" s="19">
        <v>9</v>
      </c>
      <c r="D16" s="20">
        <v>25.1</v>
      </c>
      <c r="E16" s="20">
        <v>30.7</v>
      </c>
      <c r="F16" s="14">
        <v>0.5701388888888889</v>
      </c>
      <c r="G16" s="20">
        <v>22.2</v>
      </c>
      <c r="H16" s="15">
        <v>0.25625000000000003</v>
      </c>
      <c r="I16" s="20">
        <v>89.4</v>
      </c>
      <c r="J16" s="20">
        <v>98.6</v>
      </c>
      <c r="K16" s="20">
        <v>65.7</v>
      </c>
      <c r="L16" s="20">
        <v>26.5</v>
      </c>
      <c r="M16" s="20">
        <v>29.5</v>
      </c>
      <c r="N16" s="20">
        <v>23.8</v>
      </c>
      <c r="O16" s="20">
        <v>126.5</v>
      </c>
      <c r="P16" s="20">
        <v>21</v>
      </c>
      <c r="Q16" s="15">
        <v>0.375</v>
      </c>
      <c r="R16" s="20">
        <v>1.5</v>
      </c>
      <c r="S16" s="21">
        <v>9.09</v>
      </c>
      <c r="T16" s="20">
        <v>1</v>
      </c>
      <c r="U16" s="20">
        <v>2.1</v>
      </c>
      <c r="V16" s="20">
        <v>7.1</v>
      </c>
      <c r="W16" s="15">
        <v>0.6534722222222222</v>
      </c>
      <c r="X16" s="22" t="s">
        <v>254</v>
      </c>
    </row>
    <row r="17" spans="2:24" ht="13.5">
      <c r="B17" s="18"/>
      <c r="C17" s="19">
        <v>10</v>
      </c>
      <c r="D17" s="20">
        <v>26.3</v>
      </c>
      <c r="E17" s="20">
        <v>28.6</v>
      </c>
      <c r="F17" s="14">
        <v>0.7125</v>
      </c>
      <c r="G17" s="20">
        <v>24.9</v>
      </c>
      <c r="H17" s="35" t="s">
        <v>77</v>
      </c>
      <c r="I17" s="20">
        <v>87.3</v>
      </c>
      <c r="J17" s="20">
        <v>95.5</v>
      </c>
      <c r="K17" s="20">
        <v>77.4</v>
      </c>
      <c r="L17" s="20">
        <v>26</v>
      </c>
      <c r="M17" s="20">
        <v>27</v>
      </c>
      <c r="N17" s="20">
        <v>24.9</v>
      </c>
      <c r="O17" s="20">
        <v>216.5</v>
      </c>
      <c r="P17" s="20">
        <v>61.5</v>
      </c>
      <c r="Q17" s="15">
        <v>0.4166666666666667</v>
      </c>
      <c r="R17" s="20">
        <v>0.1</v>
      </c>
      <c r="S17" s="21">
        <v>3.35</v>
      </c>
      <c r="T17" s="20">
        <v>2.3</v>
      </c>
      <c r="U17" s="20">
        <v>5.7</v>
      </c>
      <c r="V17" s="20">
        <v>23.4</v>
      </c>
      <c r="W17" s="15">
        <v>0.37847222222222227</v>
      </c>
      <c r="X17" s="22" t="s">
        <v>252</v>
      </c>
    </row>
    <row r="18" spans="2:24" ht="13.5">
      <c r="B18" s="40" t="s">
        <v>24</v>
      </c>
      <c r="C18" s="23" t="s">
        <v>23</v>
      </c>
      <c r="D18" s="13">
        <f>SUM(D13:D17)</f>
        <v>133.4</v>
      </c>
      <c r="E18" s="13">
        <f>SUM(E13:E17)</f>
        <v>155.20000000000002</v>
      </c>
      <c r="F18" s="24"/>
      <c r="G18" s="13">
        <f>SUM(G13:G17)</f>
        <v>118.4</v>
      </c>
      <c r="H18" s="25"/>
      <c r="I18" s="13">
        <f aca="true" t="shared" si="2" ref="I18:P18">SUM(I13:I17)</f>
        <v>418.7</v>
      </c>
      <c r="J18" s="13">
        <f t="shared" si="2"/>
        <v>481</v>
      </c>
      <c r="K18" s="13">
        <f t="shared" si="2"/>
        <v>324.70000000000005</v>
      </c>
      <c r="L18" s="13">
        <f t="shared" si="2"/>
        <v>140</v>
      </c>
      <c r="M18" s="13">
        <f t="shared" si="2"/>
        <v>150.6</v>
      </c>
      <c r="N18" s="13">
        <f t="shared" si="2"/>
        <v>129.5</v>
      </c>
      <c r="O18" s="13">
        <f t="shared" si="2"/>
        <v>374.5</v>
      </c>
      <c r="P18" s="13">
        <f t="shared" si="2"/>
        <v>91</v>
      </c>
      <c r="Q18" s="25"/>
      <c r="R18" s="13">
        <f>SUM(R13:R17)</f>
        <v>15.499999999999998</v>
      </c>
      <c r="S18" s="16">
        <f>SUM(S13:S17)</f>
        <v>63.04</v>
      </c>
      <c r="T18" s="13">
        <f>SUM(T13:T17)</f>
        <v>6.8999999999999995</v>
      </c>
      <c r="U18" s="13">
        <f>SUM(U13:U17)</f>
        <v>16.7</v>
      </c>
      <c r="V18" s="13">
        <f>SUM(V13:V17)</f>
        <v>55.5</v>
      </c>
      <c r="W18" s="25"/>
      <c r="X18" s="17"/>
    </row>
    <row r="19" spans="2:24" ht="13.5">
      <c r="B19" s="41"/>
      <c r="C19" s="26" t="s">
        <v>3</v>
      </c>
      <c r="D19" s="27">
        <f>AVERAGE(D13:D17)</f>
        <v>26.68</v>
      </c>
      <c r="E19" s="27">
        <f>AVERAGE(E13:E17)</f>
        <v>31.040000000000003</v>
      </c>
      <c r="F19" s="28"/>
      <c r="G19" s="27">
        <f>AVERAGE(G13:G17)</f>
        <v>23.68</v>
      </c>
      <c r="H19" s="29"/>
      <c r="I19" s="27">
        <f aca="true" t="shared" si="3" ref="I19:N19">AVERAGE(I13:I17)</f>
        <v>83.74</v>
      </c>
      <c r="J19" s="27">
        <f t="shared" si="3"/>
        <v>96.2</v>
      </c>
      <c r="K19" s="27">
        <f t="shared" si="3"/>
        <v>64.94000000000001</v>
      </c>
      <c r="L19" s="27">
        <f t="shared" si="3"/>
        <v>28</v>
      </c>
      <c r="M19" s="27">
        <f t="shared" si="3"/>
        <v>30.119999999999997</v>
      </c>
      <c r="N19" s="27">
        <f t="shared" si="3"/>
        <v>25.9</v>
      </c>
      <c r="O19" s="30"/>
      <c r="P19" s="30"/>
      <c r="Q19" s="29"/>
      <c r="R19" s="30"/>
      <c r="S19" s="31">
        <f>AVERAGE(S13:S17)</f>
        <v>12.608</v>
      </c>
      <c r="T19" s="27">
        <f>AVERAGE(T13:T17)</f>
        <v>1.38</v>
      </c>
      <c r="U19" s="27">
        <f>AVERAGE(U13:U17)</f>
        <v>3.34</v>
      </c>
      <c r="V19" s="27">
        <f>AVERAGE(V13:V17)</f>
        <v>11.1</v>
      </c>
      <c r="W19" s="29"/>
      <c r="X19" s="32"/>
    </row>
    <row r="20" spans="2:24" ht="13.5">
      <c r="B20" s="40" t="s">
        <v>25</v>
      </c>
      <c r="C20" s="23" t="s">
        <v>23</v>
      </c>
      <c r="D20" s="13">
        <f>SUM(D6:D10,D13:D17)</f>
        <v>265.2</v>
      </c>
      <c r="E20" s="13">
        <f>SUM(E6:E10,E13:E17)</f>
        <v>301.00000000000006</v>
      </c>
      <c r="F20" s="24"/>
      <c r="G20" s="13">
        <f>SUM(G6:G10,G13:G17)</f>
        <v>239.5</v>
      </c>
      <c r="H20" s="25"/>
      <c r="I20" s="13">
        <f aca="true" t="shared" si="4" ref="I20:P20">SUM(I6:I10,I13:I17)</f>
        <v>846.9</v>
      </c>
      <c r="J20" s="13">
        <f t="shared" si="4"/>
        <v>958.7</v>
      </c>
      <c r="K20" s="13">
        <f t="shared" si="4"/>
        <v>684.4</v>
      </c>
      <c r="L20" s="13">
        <f t="shared" si="4"/>
        <v>278.7</v>
      </c>
      <c r="M20" s="13">
        <f t="shared" si="4"/>
        <v>299.7</v>
      </c>
      <c r="N20" s="13">
        <f t="shared" si="4"/>
        <v>259.8</v>
      </c>
      <c r="O20" s="13">
        <f t="shared" si="4"/>
        <v>556</v>
      </c>
      <c r="P20" s="13">
        <f t="shared" si="4"/>
        <v>140.5</v>
      </c>
      <c r="Q20" s="25"/>
      <c r="R20" s="13">
        <f>SUM(R6:R10,R13:R17)</f>
        <v>21.600000000000005</v>
      </c>
      <c r="S20" s="16">
        <f>SUM(S6:S10,S13:S17)</f>
        <v>107.32</v>
      </c>
      <c r="T20" s="13">
        <f>SUM(T6:T10,T13:T17)</f>
        <v>13.2</v>
      </c>
      <c r="U20" s="13">
        <f>SUM(U6:U10,U13:U17)</f>
        <v>36</v>
      </c>
      <c r="V20" s="13">
        <f>SUM(V6:V10,V13:V17)</f>
        <v>108.19999999999999</v>
      </c>
      <c r="W20" s="25"/>
      <c r="X20" s="17"/>
    </row>
    <row r="21" spans="2:24" ht="13.5">
      <c r="B21" s="41"/>
      <c r="C21" s="26" t="s">
        <v>3</v>
      </c>
      <c r="D21" s="27">
        <f>AVERAGE(D6:D10,D13:D17)</f>
        <v>26.52</v>
      </c>
      <c r="E21" s="27">
        <f>AVERAGE(E6:E10,E13:E17)</f>
        <v>30.100000000000005</v>
      </c>
      <c r="F21" s="28"/>
      <c r="G21" s="27">
        <f>AVERAGE(G6:G10,G13:G17)</f>
        <v>23.95</v>
      </c>
      <c r="H21" s="29"/>
      <c r="I21" s="27">
        <f aca="true" t="shared" si="5" ref="I21:N21">AVERAGE(I6:I10,I13:I17)</f>
        <v>84.69</v>
      </c>
      <c r="J21" s="27">
        <f t="shared" si="5"/>
        <v>95.87</v>
      </c>
      <c r="K21" s="27">
        <f t="shared" si="5"/>
        <v>68.44</v>
      </c>
      <c r="L21" s="27">
        <f t="shared" si="5"/>
        <v>27.869999999999997</v>
      </c>
      <c r="M21" s="27">
        <f t="shared" si="5"/>
        <v>29.97</v>
      </c>
      <c r="N21" s="27">
        <f t="shared" si="5"/>
        <v>25.98</v>
      </c>
      <c r="O21" s="30"/>
      <c r="P21" s="30"/>
      <c r="Q21" s="29"/>
      <c r="R21" s="30"/>
      <c r="S21" s="31">
        <f>AVERAGE(S6:S10,S13:S17)</f>
        <v>10.732</v>
      </c>
      <c r="T21" s="27">
        <f>AVERAGE(T6:T10,T13:T17)</f>
        <v>1.3199999999999998</v>
      </c>
      <c r="U21" s="27">
        <f>AVERAGE(U6:U10,U13:U17)</f>
        <v>3.6</v>
      </c>
      <c r="V21" s="27">
        <f>AVERAGE(V6:V10,V13:V17)</f>
        <v>10.819999999999999</v>
      </c>
      <c r="W21" s="29"/>
      <c r="X21" s="32"/>
    </row>
    <row r="22" spans="2:24" ht="13.5">
      <c r="B22" s="18"/>
      <c r="C22" s="19">
        <v>11</v>
      </c>
      <c r="D22" s="13">
        <v>25.7</v>
      </c>
      <c r="E22" s="13">
        <v>31</v>
      </c>
      <c r="F22" s="14">
        <v>0.6472222222222223</v>
      </c>
      <c r="G22" s="13">
        <v>22.7</v>
      </c>
      <c r="H22" s="15">
        <v>0.21458333333333335</v>
      </c>
      <c r="I22" s="13">
        <v>85.4</v>
      </c>
      <c r="J22" s="13">
        <v>97.4</v>
      </c>
      <c r="K22" s="13">
        <v>59.9</v>
      </c>
      <c r="L22" s="13">
        <v>27.4</v>
      </c>
      <c r="M22" s="13">
        <v>29.9</v>
      </c>
      <c r="N22" s="13">
        <v>25.6</v>
      </c>
      <c r="O22" s="13">
        <v>2</v>
      </c>
      <c r="P22" s="13">
        <v>1</v>
      </c>
      <c r="Q22" s="15">
        <v>0.125</v>
      </c>
      <c r="R22" s="13">
        <v>4.3</v>
      </c>
      <c r="S22" s="16">
        <v>15.3</v>
      </c>
      <c r="T22" s="13">
        <v>1</v>
      </c>
      <c r="U22" s="13">
        <v>2.8</v>
      </c>
      <c r="V22" s="13">
        <v>5.2</v>
      </c>
      <c r="W22" s="15">
        <v>0.6333333333333333</v>
      </c>
      <c r="X22" s="17" t="s">
        <v>253</v>
      </c>
    </row>
    <row r="23" spans="2:24" ht="22.5">
      <c r="B23" s="18"/>
      <c r="C23" s="19">
        <v>12</v>
      </c>
      <c r="D23" s="20">
        <v>25.5</v>
      </c>
      <c r="E23" s="20">
        <v>30.4</v>
      </c>
      <c r="F23" s="14">
        <v>0.5284722222222222</v>
      </c>
      <c r="G23" s="20">
        <v>22.2</v>
      </c>
      <c r="H23" s="15">
        <v>0.2604166666666667</v>
      </c>
      <c r="I23" s="20">
        <v>89.3</v>
      </c>
      <c r="J23" s="20">
        <v>99.2</v>
      </c>
      <c r="K23" s="20">
        <v>69.2</v>
      </c>
      <c r="L23" s="20">
        <v>28.3</v>
      </c>
      <c r="M23" s="20">
        <v>31.5</v>
      </c>
      <c r="N23" s="20">
        <v>24.9</v>
      </c>
      <c r="O23" s="20">
        <v>33.5</v>
      </c>
      <c r="P23" s="20">
        <v>7</v>
      </c>
      <c r="Q23" s="36" t="s">
        <v>255</v>
      </c>
      <c r="R23" s="20">
        <v>4.5</v>
      </c>
      <c r="S23" s="21">
        <v>17.83</v>
      </c>
      <c r="T23" s="20">
        <v>0.9</v>
      </c>
      <c r="U23" s="20">
        <v>2.3</v>
      </c>
      <c r="V23" s="20">
        <v>5</v>
      </c>
      <c r="W23" s="15">
        <v>0.5291666666666667</v>
      </c>
      <c r="X23" s="22" t="s">
        <v>256</v>
      </c>
    </row>
    <row r="24" spans="2:24" ht="13.5">
      <c r="B24" s="18"/>
      <c r="C24" s="19">
        <v>13</v>
      </c>
      <c r="D24" s="20">
        <v>26.6</v>
      </c>
      <c r="E24" s="20">
        <v>30.5</v>
      </c>
      <c r="F24" s="14">
        <v>0.6701388888888888</v>
      </c>
      <c r="G24" s="20">
        <v>23</v>
      </c>
      <c r="H24" s="15">
        <v>0.22916666666666666</v>
      </c>
      <c r="I24" s="20">
        <v>87</v>
      </c>
      <c r="J24" s="20">
        <v>97.3</v>
      </c>
      <c r="K24" s="20">
        <v>73.9</v>
      </c>
      <c r="L24" s="20">
        <v>28.6</v>
      </c>
      <c r="M24" s="20">
        <v>30.8</v>
      </c>
      <c r="N24" s="20">
        <v>26.6</v>
      </c>
      <c r="O24" s="20">
        <v>0.5</v>
      </c>
      <c r="P24" s="20">
        <v>0.5</v>
      </c>
      <c r="Q24" s="15">
        <v>0.9166666666666666</v>
      </c>
      <c r="R24" s="20">
        <v>3.5</v>
      </c>
      <c r="S24" s="21">
        <v>16.26</v>
      </c>
      <c r="T24" s="20">
        <v>1.3</v>
      </c>
      <c r="U24" s="20">
        <v>3.2</v>
      </c>
      <c r="V24" s="20">
        <v>5.2</v>
      </c>
      <c r="W24" s="15">
        <v>0.6631944444444444</v>
      </c>
      <c r="X24" s="22" t="s">
        <v>257</v>
      </c>
    </row>
    <row r="25" spans="2:24" ht="13.5">
      <c r="B25" s="18"/>
      <c r="C25" s="19">
        <v>14</v>
      </c>
      <c r="D25" s="20">
        <v>27.6</v>
      </c>
      <c r="E25" s="20">
        <v>31.9</v>
      </c>
      <c r="F25" s="14">
        <v>0.6166666666666667</v>
      </c>
      <c r="G25" s="20">
        <v>25.1</v>
      </c>
      <c r="H25" s="15">
        <v>0.21944444444444444</v>
      </c>
      <c r="I25" s="20">
        <v>86.1</v>
      </c>
      <c r="J25" s="20">
        <v>99.1</v>
      </c>
      <c r="K25" s="20">
        <v>65.5</v>
      </c>
      <c r="L25" s="20">
        <v>29.5</v>
      </c>
      <c r="M25" s="20">
        <v>32.2</v>
      </c>
      <c r="N25" s="20">
        <v>27.6</v>
      </c>
      <c r="O25" s="20">
        <v>6.5</v>
      </c>
      <c r="P25" s="20">
        <v>3.5</v>
      </c>
      <c r="Q25" s="15">
        <v>0.2916666666666667</v>
      </c>
      <c r="R25" s="20">
        <v>6.1</v>
      </c>
      <c r="S25" s="21">
        <v>18.79</v>
      </c>
      <c r="T25" s="20">
        <v>1.1</v>
      </c>
      <c r="U25" s="20">
        <v>2.7</v>
      </c>
      <c r="V25" s="20">
        <v>7.6</v>
      </c>
      <c r="W25" s="15">
        <v>0.9284722222222223</v>
      </c>
      <c r="X25" s="22" t="s">
        <v>258</v>
      </c>
    </row>
    <row r="26" spans="2:24" ht="33.75">
      <c r="B26" s="18"/>
      <c r="C26" s="19">
        <v>15</v>
      </c>
      <c r="D26" s="20">
        <v>27.9</v>
      </c>
      <c r="E26" s="20">
        <v>31.2</v>
      </c>
      <c r="F26" s="14">
        <v>0.5826388888888888</v>
      </c>
      <c r="G26" s="20">
        <v>26.3</v>
      </c>
      <c r="H26" s="15">
        <v>0.025694444444444447</v>
      </c>
      <c r="I26" s="20">
        <v>84.9</v>
      </c>
      <c r="J26" s="20">
        <v>94.2</v>
      </c>
      <c r="K26" s="20">
        <v>68.8</v>
      </c>
      <c r="L26" s="20">
        <v>29.3</v>
      </c>
      <c r="M26" s="20">
        <v>31.4</v>
      </c>
      <c r="N26" s="20">
        <v>28</v>
      </c>
      <c r="O26" s="20">
        <v>4.5</v>
      </c>
      <c r="P26" s="20">
        <v>1</v>
      </c>
      <c r="Q26" s="36" t="s">
        <v>259</v>
      </c>
      <c r="R26" s="20">
        <v>3.7</v>
      </c>
      <c r="S26" s="21">
        <v>14.53</v>
      </c>
      <c r="T26" s="20">
        <v>1.6</v>
      </c>
      <c r="U26" s="20">
        <v>3.2</v>
      </c>
      <c r="V26" s="20">
        <v>8.9</v>
      </c>
      <c r="W26" s="15">
        <v>0.15277777777777776</v>
      </c>
      <c r="X26" s="22" t="s">
        <v>260</v>
      </c>
    </row>
    <row r="27" spans="2:24" ht="13.5">
      <c r="B27" s="40" t="s">
        <v>26</v>
      </c>
      <c r="C27" s="23" t="s">
        <v>23</v>
      </c>
      <c r="D27" s="13">
        <f>SUM(D22:D26)</f>
        <v>133.3</v>
      </c>
      <c r="E27" s="13">
        <f>SUM(E22:E26)</f>
        <v>155</v>
      </c>
      <c r="F27" s="24"/>
      <c r="G27" s="13">
        <f>SUM(G22:G26)</f>
        <v>119.3</v>
      </c>
      <c r="H27" s="25"/>
      <c r="I27" s="13">
        <f aca="true" t="shared" si="6" ref="I27:P27">SUM(I22:I26)</f>
        <v>432.69999999999993</v>
      </c>
      <c r="J27" s="13">
        <f t="shared" si="6"/>
        <v>487.2</v>
      </c>
      <c r="K27" s="13">
        <f t="shared" si="6"/>
        <v>337.3</v>
      </c>
      <c r="L27" s="13">
        <f t="shared" si="6"/>
        <v>143.10000000000002</v>
      </c>
      <c r="M27" s="13">
        <f t="shared" si="6"/>
        <v>155.8</v>
      </c>
      <c r="N27" s="13">
        <f t="shared" si="6"/>
        <v>132.7</v>
      </c>
      <c r="O27" s="13">
        <f t="shared" si="6"/>
        <v>47</v>
      </c>
      <c r="P27" s="13">
        <f t="shared" si="6"/>
        <v>13</v>
      </c>
      <c r="Q27" s="25"/>
      <c r="R27" s="13">
        <f>SUM(R22:R26)</f>
        <v>22.099999999999998</v>
      </c>
      <c r="S27" s="16">
        <f>SUM(S22:S26)</f>
        <v>82.71000000000001</v>
      </c>
      <c r="T27" s="13">
        <f>SUM(T22:T26)</f>
        <v>5.9</v>
      </c>
      <c r="U27" s="13">
        <f>SUM(U22:U26)</f>
        <v>14.2</v>
      </c>
      <c r="V27" s="13">
        <f>SUM(V22:V26)</f>
        <v>31.9</v>
      </c>
      <c r="W27" s="25"/>
      <c r="X27" s="17"/>
    </row>
    <row r="28" spans="2:24" ht="13.5">
      <c r="B28" s="41"/>
      <c r="C28" s="26" t="s">
        <v>3</v>
      </c>
      <c r="D28" s="27">
        <f>AVERAGE(D22:D26)</f>
        <v>26.660000000000004</v>
      </c>
      <c r="E28" s="27">
        <f>AVERAGE(E22:E26)</f>
        <v>31</v>
      </c>
      <c r="F28" s="28"/>
      <c r="G28" s="27">
        <f>AVERAGE(G22:G26)</f>
        <v>23.86</v>
      </c>
      <c r="H28" s="29"/>
      <c r="I28" s="27">
        <f aca="true" t="shared" si="7" ref="I28:N28">AVERAGE(I22:I26)</f>
        <v>86.53999999999999</v>
      </c>
      <c r="J28" s="27">
        <f t="shared" si="7"/>
        <v>97.44</v>
      </c>
      <c r="K28" s="27">
        <f t="shared" si="7"/>
        <v>67.46000000000001</v>
      </c>
      <c r="L28" s="27">
        <f t="shared" si="7"/>
        <v>28.620000000000005</v>
      </c>
      <c r="M28" s="27">
        <f t="shared" si="7"/>
        <v>31.160000000000004</v>
      </c>
      <c r="N28" s="27">
        <f t="shared" si="7"/>
        <v>26.54</v>
      </c>
      <c r="O28" s="30"/>
      <c r="P28" s="30"/>
      <c r="Q28" s="29"/>
      <c r="R28" s="30"/>
      <c r="S28" s="31">
        <f>AVERAGE(S22:S26)</f>
        <v>16.542</v>
      </c>
      <c r="T28" s="27">
        <f>AVERAGE(T22:T26)</f>
        <v>1.1800000000000002</v>
      </c>
      <c r="U28" s="27">
        <f>AVERAGE(U22:U26)</f>
        <v>2.84</v>
      </c>
      <c r="V28" s="27">
        <f>AVERAGE(V22:V26)</f>
        <v>6.38</v>
      </c>
      <c r="W28" s="29"/>
      <c r="X28" s="32"/>
    </row>
    <row r="29" spans="2:24" ht="13.5">
      <c r="B29" s="18"/>
      <c r="C29" s="19">
        <v>16</v>
      </c>
      <c r="D29" s="13">
        <v>27.7</v>
      </c>
      <c r="E29" s="13">
        <v>29.9</v>
      </c>
      <c r="F29" s="14">
        <v>0.3520833333333333</v>
      </c>
      <c r="G29" s="13">
        <v>26.3</v>
      </c>
      <c r="H29" s="15">
        <v>0.8861111111111111</v>
      </c>
      <c r="I29" s="13">
        <v>86.1</v>
      </c>
      <c r="J29" s="13">
        <v>94.2</v>
      </c>
      <c r="K29" s="13">
        <v>76.9</v>
      </c>
      <c r="L29" s="13">
        <v>28.7</v>
      </c>
      <c r="M29" s="13">
        <v>29.6</v>
      </c>
      <c r="N29" s="13">
        <v>27.9</v>
      </c>
      <c r="O29" s="13">
        <v>3.5</v>
      </c>
      <c r="P29" s="13">
        <v>1.5</v>
      </c>
      <c r="Q29" s="15">
        <v>0.875</v>
      </c>
      <c r="R29" s="13">
        <v>1.2</v>
      </c>
      <c r="S29" s="16">
        <v>8.64</v>
      </c>
      <c r="T29" s="13">
        <v>1.5</v>
      </c>
      <c r="U29" s="13">
        <v>2.8</v>
      </c>
      <c r="V29" s="13">
        <v>10.8</v>
      </c>
      <c r="W29" s="15">
        <v>0.5277777777777778</v>
      </c>
      <c r="X29" s="17" t="s">
        <v>260</v>
      </c>
    </row>
    <row r="30" spans="2:24" ht="13.5">
      <c r="B30" s="18"/>
      <c r="C30" s="19">
        <v>17</v>
      </c>
      <c r="D30" s="20">
        <v>27.6</v>
      </c>
      <c r="E30" s="20">
        <v>31.4</v>
      </c>
      <c r="F30" s="14">
        <v>0.5479166666666667</v>
      </c>
      <c r="G30" s="20">
        <v>25.4</v>
      </c>
      <c r="H30" s="15">
        <v>0.21666666666666667</v>
      </c>
      <c r="I30" s="20">
        <v>84.2</v>
      </c>
      <c r="J30" s="20">
        <v>96.7</v>
      </c>
      <c r="K30" s="20">
        <v>66.8</v>
      </c>
      <c r="L30" s="20">
        <v>29.1</v>
      </c>
      <c r="M30" s="20">
        <v>31.8</v>
      </c>
      <c r="N30" s="20">
        <v>27.3</v>
      </c>
      <c r="O30" s="20">
        <v>5.5</v>
      </c>
      <c r="P30" s="20">
        <v>2.5</v>
      </c>
      <c r="Q30" s="15">
        <v>0.20833333333333334</v>
      </c>
      <c r="R30" s="20">
        <v>6.4</v>
      </c>
      <c r="S30" s="21">
        <v>18.18</v>
      </c>
      <c r="T30" s="20">
        <v>1.3</v>
      </c>
      <c r="U30" s="20">
        <v>3.2</v>
      </c>
      <c r="V30" s="20">
        <v>8.7</v>
      </c>
      <c r="W30" s="15">
        <v>0.7048611111111112</v>
      </c>
      <c r="X30" s="22" t="s">
        <v>261</v>
      </c>
    </row>
    <row r="31" spans="2:24" ht="13.5">
      <c r="B31" s="18"/>
      <c r="C31" s="19">
        <v>18</v>
      </c>
      <c r="D31" s="20">
        <v>27.7</v>
      </c>
      <c r="E31" s="20">
        <v>32.4</v>
      </c>
      <c r="F31" s="14">
        <v>0.545138888888889</v>
      </c>
      <c r="G31" s="20">
        <v>24.4</v>
      </c>
      <c r="H31" s="15">
        <v>0.28750000000000003</v>
      </c>
      <c r="I31" s="20">
        <v>81</v>
      </c>
      <c r="J31" s="20">
        <v>98.5</v>
      </c>
      <c r="K31" s="20">
        <v>60.6</v>
      </c>
      <c r="L31" s="20">
        <v>29.5</v>
      </c>
      <c r="M31" s="20">
        <v>32.6</v>
      </c>
      <c r="N31" s="20">
        <v>27.2</v>
      </c>
      <c r="O31" s="20">
        <v>26.5</v>
      </c>
      <c r="P31" s="20">
        <v>13.5</v>
      </c>
      <c r="Q31" s="15">
        <v>0.9583333333333334</v>
      </c>
      <c r="R31" s="20">
        <v>8.2</v>
      </c>
      <c r="S31" s="21">
        <v>22.87</v>
      </c>
      <c r="T31" s="20">
        <v>1.2</v>
      </c>
      <c r="U31" s="20">
        <v>3.5</v>
      </c>
      <c r="V31" s="20">
        <v>9.4</v>
      </c>
      <c r="W31" s="15">
        <v>0.5340277777777778</v>
      </c>
      <c r="X31" s="22" t="s">
        <v>262</v>
      </c>
    </row>
    <row r="32" spans="2:24" ht="13.5">
      <c r="B32" s="18"/>
      <c r="C32" s="19">
        <v>19</v>
      </c>
      <c r="D32" s="20">
        <v>28.2</v>
      </c>
      <c r="E32" s="20">
        <v>32.8</v>
      </c>
      <c r="F32" s="14">
        <v>0.5611111111111111</v>
      </c>
      <c r="G32" s="20">
        <v>24.7</v>
      </c>
      <c r="H32" s="15">
        <v>0.011805555555555555</v>
      </c>
      <c r="I32" s="20">
        <v>81.5</v>
      </c>
      <c r="J32" s="20">
        <v>98.6</v>
      </c>
      <c r="K32" s="20">
        <v>62.9</v>
      </c>
      <c r="L32" s="20">
        <v>29.8</v>
      </c>
      <c r="M32" s="20">
        <v>33.1</v>
      </c>
      <c r="N32" s="20">
        <v>27.2</v>
      </c>
      <c r="O32" s="20">
        <v>0</v>
      </c>
      <c r="P32" s="20"/>
      <c r="Q32" s="15"/>
      <c r="R32" s="20">
        <v>10.9</v>
      </c>
      <c r="S32" s="21">
        <v>26.39</v>
      </c>
      <c r="T32" s="20">
        <v>1.4</v>
      </c>
      <c r="U32" s="20">
        <v>2.9</v>
      </c>
      <c r="V32" s="20">
        <v>9.6</v>
      </c>
      <c r="W32" s="15">
        <v>0.6687500000000001</v>
      </c>
      <c r="X32" s="22" t="s">
        <v>263</v>
      </c>
    </row>
    <row r="33" spans="2:24" ht="13.5">
      <c r="B33" s="18"/>
      <c r="C33" s="19">
        <v>20</v>
      </c>
      <c r="D33" s="20">
        <v>28.1</v>
      </c>
      <c r="E33" s="20">
        <v>32.7</v>
      </c>
      <c r="F33" s="14">
        <v>0.5888888888888889</v>
      </c>
      <c r="G33" s="20">
        <v>24.9</v>
      </c>
      <c r="H33" s="15">
        <v>0.15763888888888888</v>
      </c>
      <c r="I33" s="20">
        <v>77.6</v>
      </c>
      <c r="J33" s="20">
        <v>92.2</v>
      </c>
      <c r="K33" s="20">
        <v>56.4</v>
      </c>
      <c r="L33" s="20">
        <v>30.1</v>
      </c>
      <c r="M33" s="20">
        <v>33</v>
      </c>
      <c r="N33" s="20">
        <v>27.8</v>
      </c>
      <c r="O33" s="20">
        <v>0</v>
      </c>
      <c r="P33" s="20"/>
      <c r="Q33" s="15"/>
      <c r="R33" s="20">
        <v>8.1</v>
      </c>
      <c r="S33" s="21">
        <v>21.92</v>
      </c>
      <c r="T33" s="20">
        <v>1.4</v>
      </c>
      <c r="U33" s="20">
        <v>3.9</v>
      </c>
      <c r="V33" s="20">
        <v>8.7</v>
      </c>
      <c r="W33" s="15">
        <v>0.6958333333333333</v>
      </c>
      <c r="X33" s="22" t="s">
        <v>264</v>
      </c>
    </row>
    <row r="34" spans="2:24" ht="13.5">
      <c r="B34" s="40" t="s">
        <v>27</v>
      </c>
      <c r="C34" s="23" t="s">
        <v>23</v>
      </c>
      <c r="D34" s="13">
        <f>SUM(D29:D33)</f>
        <v>139.3</v>
      </c>
      <c r="E34" s="13">
        <f>SUM(E29:E33)</f>
        <v>159.2</v>
      </c>
      <c r="F34" s="24"/>
      <c r="G34" s="13">
        <f>SUM(G29:G33)</f>
        <v>125.69999999999999</v>
      </c>
      <c r="H34" s="25"/>
      <c r="I34" s="13">
        <f aca="true" t="shared" si="8" ref="I34:P34">SUM(I29:I33)</f>
        <v>410.4</v>
      </c>
      <c r="J34" s="13">
        <f t="shared" si="8"/>
        <v>480.2</v>
      </c>
      <c r="K34" s="13">
        <f t="shared" si="8"/>
        <v>323.59999999999997</v>
      </c>
      <c r="L34" s="13">
        <f t="shared" si="8"/>
        <v>147.2</v>
      </c>
      <c r="M34" s="13">
        <f t="shared" si="8"/>
        <v>160.1</v>
      </c>
      <c r="N34" s="13">
        <f t="shared" si="8"/>
        <v>137.4</v>
      </c>
      <c r="O34" s="13">
        <f t="shared" si="8"/>
        <v>35.5</v>
      </c>
      <c r="P34" s="13">
        <f t="shared" si="8"/>
        <v>17.5</v>
      </c>
      <c r="Q34" s="25"/>
      <c r="R34" s="13">
        <f>SUM(R29:R33)</f>
        <v>34.800000000000004</v>
      </c>
      <c r="S34" s="16">
        <f>SUM(S29:S33)</f>
        <v>98</v>
      </c>
      <c r="T34" s="13">
        <f>SUM(T29:T33)</f>
        <v>6.800000000000001</v>
      </c>
      <c r="U34" s="13">
        <f>SUM(U29:U33)</f>
        <v>16.3</v>
      </c>
      <c r="V34" s="13">
        <f>SUM(V29:V33)</f>
        <v>47.2</v>
      </c>
      <c r="W34" s="25"/>
      <c r="X34" s="17"/>
    </row>
    <row r="35" spans="2:24" ht="13.5">
      <c r="B35" s="41"/>
      <c r="C35" s="26" t="s">
        <v>3</v>
      </c>
      <c r="D35" s="27">
        <f>AVERAGE(D29:D33)</f>
        <v>27.860000000000003</v>
      </c>
      <c r="E35" s="27">
        <f>AVERAGE(E29:E33)</f>
        <v>31.839999999999996</v>
      </c>
      <c r="F35" s="28"/>
      <c r="G35" s="27">
        <f>AVERAGE(G29:G33)</f>
        <v>25.139999999999997</v>
      </c>
      <c r="H35" s="29"/>
      <c r="I35" s="27">
        <f aca="true" t="shared" si="9" ref="I35:N35">AVERAGE(I29:I33)</f>
        <v>82.08</v>
      </c>
      <c r="J35" s="27">
        <f t="shared" si="9"/>
        <v>96.03999999999999</v>
      </c>
      <c r="K35" s="27">
        <f t="shared" si="9"/>
        <v>64.72</v>
      </c>
      <c r="L35" s="27">
        <f t="shared" si="9"/>
        <v>29.439999999999998</v>
      </c>
      <c r="M35" s="27">
        <f t="shared" si="9"/>
        <v>32.019999999999996</v>
      </c>
      <c r="N35" s="27">
        <f t="shared" si="9"/>
        <v>27.48</v>
      </c>
      <c r="O35" s="30"/>
      <c r="P35" s="30"/>
      <c r="Q35" s="29"/>
      <c r="R35" s="30"/>
      <c r="S35" s="31">
        <f>AVERAGE(S29:S33)</f>
        <v>19.6</v>
      </c>
      <c r="T35" s="27">
        <f>AVERAGE(T29:T33)</f>
        <v>1.36</v>
      </c>
      <c r="U35" s="27">
        <f>AVERAGE(U29:U33)</f>
        <v>3.2600000000000002</v>
      </c>
      <c r="V35" s="27">
        <f>AVERAGE(V29:V33)</f>
        <v>9.440000000000001</v>
      </c>
      <c r="W35" s="29"/>
      <c r="X35" s="32"/>
    </row>
    <row r="36" spans="2:24" ht="13.5">
      <c r="B36" s="40" t="s">
        <v>28</v>
      </c>
      <c r="C36" s="23" t="s">
        <v>23</v>
      </c>
      <c r="D36" s="13">
        <f>SUM(D22:D26,D29:D33)</f>
        <v>272.59999999999997</v>
      </c>
      <c r="E36" s="13">
        <f>SUM(E22:E26,E29:E33)</f>
        <v>314.2</v>
      </c>
      <c r="F36" s="24"/>
      <c r="G36" s="13">
        <f>SUM(G22:G26,G29:G33)</f>
        <v>245</v>
      </c>
      <c r="H36" s="25"/>
      <c r="I36" s="13">
        <f aca="true" t="shared" si="10" ref="I36:P36">SUM(I22:I26,I29:I33)</f>
        <v>843.1</v>
      </c>
      <c r="J36" s="13">
        <f t="shared" si="10"/>
        <v>967.4000000000001</v>
      </c>
      <c r="K36" s="13">
        <f t="shared" si="10"/>
        <v>660.9</v>
      </c>
      <c r="L36" s="13">
        <f t="shared" si="10"/>
        <v>290.3</v>
      </c>
      <c r="M36" s="13">
        <f t="shared" si="10"/>
        <v>315.90000000000003</v>
      </c>
      <c r="N36" s="13">
        <f t="shared" si="10"/>
        <v>270.09999999999997</v>
      </c>
      <c r="O36" s="13">
        <f t="shared" si="10"/>
        <v>82.5</v>
      </c>
      <c r="P36" s="13">
        <f t="shared" si="10"/>
        <v>30.5</v>
      </c>
      <c r="Q36" s="25"/>
      <c r="R36" s="13">
        <f>SUM(R22:R26,R29:R33)</f>
        <v>56.89999999999999</v>
      </c>
      <c r="S36" s="16">
        <f>SUM(S22:S26,S29:S33)</f>
        <v>180.71000000000004</v>
      </c>
      <c r="T36" s="13">
        <f>SUM(T22:T26,T29:T33)</f>
        <v>12.700000000000001</v>
      </c>
      <c r="U36" s="13">
        <f>SUM(U22:U26,U29:U33)</f>
        <v>30.499999999999996</v>
      </c>
      <c r="V36" s="13">
        <f>SUM(V22:V26,V29:V33)</f>
        <v>79.10000000000001</v>
      </c>
      <c r="W36" s="25"/>
      <c r="X36" s="17"/>
    </row>
    <row r="37" spans="2:24" ht="13.5">
      <c r="B37" s="41"/>
      <c r="C37" s="26" t="s">
        <v>3</v>
      </c>
      <c r="D37" s="27">
        <f>AVERAGE(D22:D26,D29:D33)</f>
        <v>27.259999999999998</v>
      </c>
      <c r="E37" s="27">
        <f>AVERAGE(E22:E26,E29:E33)</f>
        <v>31.419999999999998</v>
      </c>
      <c r="F37" s="28"/>
      <c r="G37" s="27">
        <f>AVERAGE(G22:G26,G29:G33)</f>
        <v>24.5</v>
      </c>
      <c r="H37" s="29"/>
      <c r="I37" s="27">
        <f aca="true" t="shared" si="11" ref="I37:N37">AVERAGE(I22:I26,I29:I33)</f>
        <v>84.31</v>
      </c>
      <c r="J37" s="27">
        <f t="shared" si="11"/>
        <v>96.74000000000001</v>
      </c>
      <c r="K37" s="27">
        <f t="shared" si="11"/>
        <v>66.09</v>
      </c>
      <c r="L37" s="27">
        <f t="shared" si="11"/>
        <v>29.03</v>
      </c>
      <c r="M37" s="27">
        <f t="shared" si="11"/>
        <v>31.590000000000003</v>
      </c>
      <c r="N37" s="27">
        <f t="shared" si="11"/>
        <v>27.009999999999998</v>
      </c>
      <c r="O37" s="30"/>
      <c r="P37" s="30"/>
      <c r="Q37" s="29"/>
      <c r="R37" s="30"/>
      <c r="S37" s="31">
        <f>AVERAGE(S22:S26,S29:S33)</f>
        <v>18.071000000000005</v>
      </c>
      <c r="T37" s="27">
        <f>AVERAGE(T22:T26,T29:T33)</f>
        <v>1.27</v>
      </c>
      <c r="U37" s="27">
        <f>AVERAGE(U22:U26,U29:U33)</f>
        <v>3.05</v>
      </c>
      <c r="V37" s="27">
        <f>AVERAGE(V22:V26,V29:V33)</f>
        <v>7.910000000000001</v>
      </c>
      <c r="W37" s="29"/>
      <c r="X37" s="32"/>
    </row>
    <row r="38" spans="2:24" ht="13.5">
      <c r="B38" s="18"/>
      <c r="C38" s="19">
        <v>21</v>
      </c>
      <c r="D38" s="13">
        <v>27.9</v>
      </c>
      <c r="E38" s="13">
        <v>31.7</v>
      </c>
      <c r="F38" s="14">
        <v>0.6083333333333333</v>
      </c>
      <c r="G38" s="13">
        <v>25.1</v>
      </c>
      <c r="H38" s="15">
        <v>0.0798611111111111</v>
      </c>
      <c r="I38" s="13">
        <v>76.2</v>
      </c>
      <c r="J38" s="13">
        <v>89</v>
      </c>
      <c r="K38" s="13">
        <v>57.6</v>
      </c>
      <c r="L38" s="13">
        <v>29.9</v>
      </c>
      <c r="M38" s="13">
        <v>32.4</v>
      </c>
      <c r="N38" s="13">
        <v>28.1</v>
      </c>
      <c r="O38" s="13">
        <v>0</v>
      </c>
      <c r="P38" s="13"/>
      <c r="Q38" s="15"/>
      <c r="R38" s="13">
        <v>6.1</v>
      </c>
      <c r="S38" s="16">
        <v>17.88</v>
      </c>
      <c r="T38" s="13">
        <v>1.4</v>
      </c>
      <c r="U38" s="13">
        <v>2.9</v>
      </c>
      <c r="V38" s="13">
        <v>9.6</v>
      </c>
      <c r="W38" s="15">
        <v>0.65625</v>
      </c>
      <c r="X38" s="17" t="s">
        <v>265</v>
      </c>
    </row>
    <row r="39" spans="2:24" ht="13.5">
      <c r="B39" s="18"/>
      <c r="C39" s="19">
        <v>22</v>
      </c>
      <c r="D39" s="20">
        <v>26.7</v>
      </c>
      <c r="E39" s="20">
        <v>30.3</v>
      </c>
      <c r="F39" s="14">
        <v>0.3979166666666667</v>
      </c>
      <c r="G39" s="20">
        <v>24.1</v>
      </c>
      <c r="H39" s="15">
        <v>0.3090277777777778</v>
      </c>
      <c r="I39" s="20">
        <v>84.7</v>
      </c>
      <c r="J39" s="20">
        <v>97</v>
      </c>
      <c r="K39" s="20">
        <v>72.5</v>
      </c>
      <c r="L39" s="20">
        <v>29</v>
      </c>
      <c r="M39" s="20">
        <v>30.5</v>
      </c>
      <c r="N39" s="20">
        <v>27.1</v>
      </c>
      <c r="O39" s="20">
        <v>11.5</v>
      </c>
      <c r="P39" s="20">
        <v>6</v>
      </c>
      <c r="Q39" s="15">
        <v>0.3333333333333333</v>
      </c>
      <c r="R39" s="20">
        <v>2.3</v>
      </c>
      <c r="S39" s="21">
        <v>11</v>
      </c>
      <c r="T39" s="20">
        <v>1.1</v>
      </c>
      <c r="U39" s="20">
        <v>3.2</v>
      </c>
      <c r="V39" s="20">
        <v>7.3</v>
      </c>
      <c r="W39" s="15">
        <v>0.5465277777777778</v>
      </c>
      <c r="X39" s="22" t="s">
        <v>266</v>
      </c>
    </row>
    <row r="40" spans="2:24" ht="13.5">
      <c r="B40" s="18"/>
      <c r="C40" s="19">
        <v>23</v>
      </c>
      <c r="D40" s="20">
        <v>26.6</v>
      </c>
      <c r="E40" s="20">
        <v>32.5</v>
      </c>
      <c r="F40" s="14">
        <v>0.6138888888888888</v>
      </c>
      <c r="G40" s="20">
        <v>22.7</v>
      </c>
      <c r="H40" s="15">
        <v>0.25</v>
      </c>
      <c r="I40" s="20">
        <v>84.8</v>
      </c>
      <c r="J40" s="20">
        <v>98.4</v>
      </c>
      <c r="K40" s="20">
        <v>59.2</v>
      </c>
      <c r="L40" s="20">
        <v>28.5</v>
      </c>
      <c r="M40" s="20">
        <v>31.7</v>
      </c>
      <c r="N40" s="20">
        <v>25.5</v>
      </c>
      <c r="O40" s="20">
        <v>47</v>
      </c>
      <c r="P40" s="20">
        <v>36</v>
      </c>
      <c r="Q40" s="15">
        <v>0.08333333333333333</v>
      </c>
      <c r="R40" s="20">
        <v>6.4</v>
      </c>
      <c r="S40" s="21">
        <v>18.02</v>
      </c>
      <c r="T40" s="20">
        <v>1.2</v>
      </c>
      <c r="U40" s="20">
        <v>3.2</v>
      </c>
      <c r="V40" s="20">
        <v>5.5</v>
      </c>
      <c r="W40" s="15">
        <v>0.55625</v>
      </c>
      <c r="X40" s="22" t="s">
        <v>268</v>
      </c>
    </row>
    <row r="41" spans="2:24" ht="22.5">
      <c r="B41" s="18"/>
      <c r="C41" s="19">
        <v>24</v>
      </c>
      <c r="D41" s="20">
        <v>25.5</v>
      </c>
      <c r="E41" s="20">
        <v>30.6</v>
      </c>
      <c r="F41" s="14">
        <v>0.50625</v>
      </c>
      <c r="G41" s="20">
        <v>23.5</v>
      </c>
      <c r="H41" s="15">
        <v>0.20486111111111113</v>
      </c>
      <c r="I41" s="20">
        <v>91.3</v>
      </c>
      <c r="J41" s="20">
        <v>98.5</v>
      </c>
      <c r="K41" s="20">
        <v>67.2</v>
      </c>
      <c r="L41" s="20">
        <v>28.6</v>
      </c>
      <c r="M41" s="20">
        <v>30.9</v>
      </c>
      <c r="N41" s="20">
        <v>27</v>
      </c>
      <c r="O41" s="20">
        <v>10.5</v>
      </c>
      <c r="P41" s="20">
        <v>2.5</v>
      </c>
      <c r="Q41" s="36" t="s">
        <v>267</v>
      </c>
      <c r="R41" s="20">
        <v>2.2</v>
      </c>
      <c r="S41" s="21">
        <v>11.67</v>
      </c>
      <c r="T41" s="20">
        <v>1</v>
      </c>
      <c r="U41" s="20">
        <v>2.5</v>
      </c>
      <c r="V41" s="20">
        <v>6.6</v>
      </c>
      <c r="W41" s="15">
        <v>0.5527777777777778</v>
      </c>
      <c r="X41" s="22" t="s">
        <v>266</v>
      </c>
    </row>
    <row r="42" spans="2:24" ht="13.5">
      <c r="B42" s="18"/>
      <c r="C42" s="19">
        <v>25</v>
      </c>
      <c r="D42" s="20">
        <v>26.6</v>
      </c>
      <c r="E42" s="20">
        <v>31.2</v>
      </c>
      <c r="F42" s="14">
        <v>0.5750000000000001</v>
      </c>
      <c r="G42" s="20">
        <v>23.5</v>
      </c>
      <c r="H42" s="15">
        <v>0.14791666666666667</v>
      </c>
      <c r="I42" s="20">
        <v>88.4</v>
      </c>
      <c r="J42" s="20">
        <v>98.5</v>
      </c>
      <c r="K42" s="20">
        <v>67.4</v>
      </c>
      <c r="L42" s="20">
        <v>29.1</v>
      </c>
      <c r="M42" s="20">
        <v>31.9</v>
      </c>
      <c r="N42" s="20">
        <v>26.8</v>
      </c>
      <c r="O42" s="20">
        <v>0.5</v>
      </c>
      <c r="P42" s="20">
        <v>0.5</v>
      </c>
      <c r="Q42" s="15">
        <v>0.7916666666666666</v>
      </c>
      <c r="R42" s="20">
        <v>6.2</v>
      </c>
      <c r="S42" s="21">
        <v>18.1</v>
      </c>
      <c r="T42" s="20">
        <v>1.2</v>
      </c>
      <c r="U42" s="20">
        <v>3.4</v>
      </c>
      <c r="V42" s="20">
        <v>5.9</v>
      </c>
      <c r="W42" s="15">
        <v>0.5520833333333334</v>
      </c>
      <c r="X42" s="22" t="s">
        <v>269</v>
      </c>
    </row>
    <row r="43" spans="2:24" ht="13.5">
      <c r="B43" s="40" t="s">
        <v>29</v>
      </c>
      <c r="C43" s="23" t="s">
        <v>23</v>
      </c>
      <c r="D43" s="13">
        <f>SUM(D38:D42)</f>
        <v>133.29999999999998</v>
      </c>
      <c r="E43" s="13">
        <f>SUM(E38:E42)</f>
        <v>156.29999999999998</v>
      </c>
      <c r="F43" s="24"/>
      <c r="G43" s="13">
        <f>SUM(G38:G42)</f>
        <v>118.9</v>
      </c>
      <c r="H43" s="25"/>
      <c r="I43" s="13">
        <f aca="true" t="shared" si="12" ref="I43:P43">SUM(I38:I42)</f>
        <v>425.4</v>
      </c>
      <c r="J43" s="13">
        <f t="shared" si="12"/>
        <v>481.4</v>
      </c>
      <c r="K43" s="13">
        <f t="shared" si="12"/>
        <v>323.9</v>
      </c>
      <c r="L43" s="13">
        <f t="shared" si="12"/>
        <v>145.1</v>
      </c>
      <c r="M43" s="13">
        <f t="shared" si="12"/>
        <v>157.4</v>
      </c>
      <c r="N43" s="13">
        <f t="shared" si="12"/>
        <v>134.5</v>
      </c>
      <c r="O43" s="13">
        <f t="shared" si="12"/>
        <v>69.5</v>
      </c>
      <c r="P43" s="13">
        <f t="shared" si="12"/>
        <v>45</v>
      </c>
      <c r="Q43" s="25"/>
      <c r="R43" s="13">
        <f>SUM(R38:R42)</f>
        <v>23.2</v>
      </c>
      <c r="S43" s="16">
        <f>SUM(S38:S42)</f>
        <v>76.67</v>
      </c>
      <c r="T43" s="13">
        <f>SUM(T38:T42)</f>
        <v>5.9</v>
      </c>
      <c r="U43" s="13">
        <f>SUM(U38:U42)</f>
        <v>15.200000000000001</v>
      </c>
      <c r="V43" s="13">
        <f>SUM(V38:V42)</f>
        <v>34.9</v>
      </c>
      <c r="W43" s="25"/>
      <c r="X43" s="17"/>
    </row>
    <row r="44" spans="2:24" ht="13.5">
      <c r="B44" s="41"/>
      <c r="C44" s="26" t="s">
        <v>3</v>
      </c>
      <c r="D44" s="27">
        <f>AVERAGE(D38:D42)</f>
        <v>26.659999999999997</v>
      </c>
      <c r="E44" s="27">
        <f>AVERAGE(E38:E42)</f>
        <v>31.259999999999998</v>
      </c>
      <c r="F44" s="28"/>
      <c r="G44" s="27">
        <f>AVERAGE(G38:G42)</f>
        <v>23.78</v>
      </c>
      <c r="H44" s="29"/>
      <c r="I44" s="27">
        <f aca="true" t="shared" si="13" ref="I44:N44">AVERAGE(I38:I42)</f>
        <v>85.08</v>
      </c>
      <c r="J44" s="27">
        <f t="shared" si="13"/>
        <v>96.28</v>
      </c>
      <c r="K44" s="27">
        <f t="shared" si="13"/>
        <v>64.78</v>
      </c>
      <c r="L44" s="27">
        <f t="shared" si="13"/>
        <v>29.02</v>
      </c>
      <c r="M44" s="27">
        <f t="shared" si="13"/>
        <v>31.48</v>
      </c>
      <c r="N44" s="27">
        <f t="shared" si="13"/>
        <v>26.9</v>
      </c>
      <c r="O44" s="30"/>
      <c r="P44" s="30"/>
      <c r="Q44" s="29"/>
      <c r="R44" s="30"/>
      <c r="S44" s="31">
        <f>AVERAGE(S38:S42)</f>
        <v>15.334</v>
      </c>
      <c r="T44" s="27">
        <f>AVERAGE(T38:T42)</f>
        <v>1.1800000000000002</v>
      </c>
      <c r="U44" s="27">
        <f>AVERAGE(U38:U42)</f>
        <v>3.04</v>
      </c>
      <c r="V44" s="27">
        <f>AVERAGE(V38:V42)</f>
        <v>6.9799999999999995</v>
      </c>
      <c r="W44" s="29"/>
      <c r="X44" s="32"/>
    </row>
    <row r="45" spans="2:24" ht="13.5">
      <c r="B45" s="18"/>
      <c r="C45" s="19">
        <v>26</v>
      </c>
      <c r="D45" s="13">
        <v>28</v>
      </c>
      <c r="E45" s="13">
        <v>32.7</v>
      </c>
      <c r="F45" s="14">
        <v>0.5680555555555555</v>
      </c>
      <c r="G45" s="13">
        <v>25.4</v>
      </c>
      <c r="H45" s="15">
        <v>0.34791666666666665</v>
      </c>
      <c r="I45" s="13">
        <v>80.6</v>
      </c>
      <c r="J45" s="13">
        <v>95.7</v>
      </c>
      <c r="K45" s="13">
        <v>58.9</v>
      </c>
      <c r="L45" s="13">
        <v>29.6</v>
      </c>
      <c r="M45" s="13">
        <v>32</v>
      </c>
      <c r="N45" s="13">
        <v>27.8</v>
      </c>
      <c r="O45" s="13">
        <v>2.5</v>
      </c>
      <c r="P45" s="13">
        <v>2</v>
      </c>
      <c r="Q45" s="15">
        <v>0.3333333333333333</v>
      </c>
      <c r="R45" s="13">
        <v>4.7</v>
      </c>
      <c r="S45" s="16">
        <v>15.94</v>
      </c>
      <c r="T45" s="13">
        <v>1.1</v>
      </c>
      <c r="U45" s="13">
        <v>3.1</v>
      </c>
      <c r="V45" s="13">
        <v>7.2</v>
      </c>
      <c r="W45" s="15">
        <v>0.3076388888888889</v>
      </c>
      <c r="X45" s="17" t="s">
        <v>270</v>
      </c>
    </row>
    <row r="46" spans="2:24" ht="13.5">
      <c r="B46" s="18"/>
      <c r="C46" s="19">
        <v>27</v>
      </c>
      <c r="D46" s="20">
        <v>27</v>
      </c>
      <c r="E46" s="20">
        <v>32.2</v>
      </c>
      <c r="F46" s="14">
        <v>0.5930555555555556</v>
      </c>
      <c r="G46" s="20">
        <v>23.2</v>
      </c>
      <c r="H46" s="15">
        <v>0.24444444444444446</v>
      </c>
      <c r="I46" s="20">
        <v>81</v>
      </c>
      <c r="J46" s="20">
        <v>97</v>
      </c>
      <c r="K46" s="20">
        <v>56.6</v>
      </c>
      <c r="L46" s="20">
        <v>29.5</v>
      </c>
      <c r="M46" s="20">
        <v>31.7</v>
      </c>
      <c r="N46" s="20">
        <v>27.5</v>
      </c>
      <c r="O46" s="20">
        <v>0</v>
      </c>
      <c r="P46" s="20"/>
      <c r="Q46" s="15"/>
      <c r="R46" s="20">
        <v>7.8</v>
      </c>
      <c r="S46" s="21">
        <v>18.55</v>
      </c>
      <c r="T46" s="20">
        <v>1</v>
      </c>
      <c r="U46" s="20">
        <v>3.2</v>
      </c>
      <c r="V46" s="20">
        <v>5.6</v>
      </c>
      <c r="W46" s="15">
        <v>0.6645833333333333</v>
      </c>
      <c r="X46" s="22" t="s">
        <v>271</v>
      </c>
    </row>
    <row r="47" spans="2:24" ht="13.5">
      <c r="B47" s="18"/>
      <c r="C47" s="19">
        <v>28</v>
      </c>
      <c r="D47" s="20">
        <v>23.2</v>
      </c>
      <c r="E47" s="20">
        <v>25.4</v>
      </c>
      <c r="F47" s="14">
        <v>0.49583333333333335</v>
      </c>
      <c r="G47" s="20">
        <v>21.1</v>
      </c>
      <c r="H47" s="15">
        <v>0.998611111111111</v>
      </c>
      <c r="I47" s="20">
        <v>90.8</v>
      </c>
      <c r="J47" s="20">
        <v>98.3</v>
      </c>
      <c r="K47" s="20">
        <v>75.4</v>
      </c>
      <c r="L47" s="20">
        <v>28.1</v>
      </c>
      <c r="M47" s="20">
        <v>29</v>
      </c>
      <c r="N47" s="20">
        <v>26.8</v>
      </c>
      <c r="O47" s="20">
        <v>4</v>
      </c>
      <c r="P47" s="20">
        <v>2</v>
      </c>
      <c r="Q47" s="15">
        <v>0.375</v>
      </c>
      <c r="R47" s="20">
        <v>0</v>
      </c>
      <c r="S47" s="21">
        <v>7.49</v>
      </c>
      <c r="T47" s="20">
        <v>0.7</v>
      </c>
      <c r="U47" s="20">
        <v>2.3</v>
      </c>
      <c r="V47" s="20">
        <v>3.8</v>
      </c>
      <c r="W47" s="15">
        <v>0.5006944444444444</v>
      </c>
      <c r="X47" s="22" t="s">
        <v>272</v>
      </c>
    </row>
    <row r="48" spans="2:24" ht="13.5">
      <c r="B48" s="18"/>
      <c r="C48" s="19">
        <v>29</v>
      </c>
      <c r="D48" s="20">
        <v>22.2</v>
      </c>
      <c r="E48" s="20">
        <v>26.9</v>
      </c>
      <c r="F48" s="14">
        <v>0.5513888888888888</v>
      </c>
      <c r="G48" s="20">
        <v>19.8</v>
      </c>
      <c r="H48" s="15">
        <v>0.8756944444444444</v>
      </c>
      <c r="I48" s="20">
        <v>87.6</v>
      </c>
      <c r="J48" s="20">
        <v>96.9</v>
      </c>
      <c r="K48" s="20">
        <v>68.4</v>
      </c>
      <c r="L48" s="20">
        <v>26.9</v>
      </c>
      <c r="M48" s="20">
        <v>28.9</v>
      </c>
      <c r="N48" s="20">
        <v>25.8</v>
      </c>
      <c r="O48" s="20">
        <v>6.5</v>
      </c>
      <c r="P48" s="20">
        <v>4</v>
      </c>
      <c r="Q48" s="15">
        <v>0.75</v>
      </c>
      <c r="R48" s="20">
        <v>2.1</v>
      </c>
      <c r="S48" s="21">
        <v>10.52</v>
      </c>
      <c r="T48" s="20">
        <v>1</v>
      </c>
      <c r="U48" s="20">
        <v>3.1</v>
      </c>
      <c r="V48" s="20">
        <v>5.7</v>
      </c>
      <c r="W48" s="15">
        <v>0.6909722222222222</v>
      </c>
      <c r="X48" s="22" t="s">
        <v>273</v>
      </c>
    </row>
    <row r="49" spans="2:24" ht="13.5">
      <c r="B49" s="18"/>
      <c r="C49" s="19">
        <v>30</v>
      </c>
      <c r="D49" s="20">
        <v>23.4</v>
      </c>
      <c r="E49" s="20">
        <v>29.2</v>
      </c>
      <c r="F49" s="14">
        <v>0.6173611111111111</v>
      </c>
      <c r="G49" s="20">
        <v>19.1</v>
      </c>
      <c r="H49" s="15">
        <v>0.21180555555555555</v>
      </c>
      <c r="I49" s="20">
        <v>83.3</v>
      </c>
      <c r="J49" s="20">
        <v>98.2</v>
      </c>
      <c r="K49" s="20">
        <v>57.8</v>
      </c>
      <c r="L49" s="20">
        <v>27.2</v>
      </c>
      <c r="M49" s="20">
        <v>30.5</v>
      </c>
      <c r="N49" s="20">
        <v>24.8</v>
      </c>
      <c r="O49" s="20">
        <v>0</v>
      </c>
      <c r="P49" s="20"/>
      <c r="Q49" s="15"/>
      <c r="R49" s="20">
        <v>7.2</v>
      </c>
      <c r="S49" s="21">
        <v>20.48</v>
      </c>
      <c r="T49" s="20">
        <v>1.1</v>
      </c>
      <c r="U49" s="20">
        <v>2.6</v>
      </c>
      <c r="V49" s="20">
        <v>5.3</v>
      </c>
      <c r="W49" s="15">
        <v>0.50625</v>
      </c>
      <c r="X49" s="22" t="s">
        <v>273</v>
      </c>
    </row>
    <row r="50" spans="2:24" ht="13.5">
      <c r="B50" s="18"/>
      <c r="C50" s="19">
        <v>31</v>
      </c>
      <c r="D50" s="20">
        <v>24.1</v>
      </c>
      <c r="E50" s="20">
        <v>29</v>
      </c>
      <c r="F50" s="14">
        <v>0.6756944444444444</v>
      </c>
      <c r="G50" s="20">
        <v>21.4</v>
      </c>
      <c r="H50" s="15">
        <v>0.02013888888888889</v>
      </c>
      <c r="I50" s="20">
        <v>84.1</v>
      </c>
      <c r="J50" s="20">
        <v>95</v>
      </c>
      <c r="K50" s="20">
        <v>63.2</v>
      </c>
      <c r="L50" s="20">
        <v>27.5</v>
      </c>
      <c r="M50" s="20">
        <v>29.7</v>
      </c>
      <c r="N50" s="20">
        <v>25.8</v>
      </c>
      <c r="O50" s="20">
        <v>0</v>
      </c>
      <c r="P50" s="20"/>
      <c r="Q50" s="15"/>
      <c r="R50" s="20">
        <v>5.1</v>
      </c>
      <c r="S50" s="21">
        <v>15.39</v>
      </c>
      <c r="T50" s="20">
        <v>1.1</v>
      </c>
      <c r="U50" s="20">
        <v>3.3</v>
      </c>
      <c r="V50" s="20">
        <v>5.4</v>
      </c>
      <c r="W50" s="15">
        <v>0.4916666666666667</v>
      </c>
      <c r="X50" s="22" t="s">
        <v>273</v>
      </c>
    </row>
    <row r="51" spans="2:24" ht="13.5">
      <c r="B51" s="40" t="s">
        <v>30</v>
      </c>
      <c r="C51" s="23" t="s">
        <v>23</v>
      </c>
      <c r="D51" s="13">
        <f>SUM(D45:D50)</f>
        <v>147.9</v>
      </c>
      <c r="E51" s="13">
        <f>SUM(E45:E50)</f>
        <v>175.4</v>
      </c>
      <c r="F51" s="24"/>
      <c r="G51" s="13">
        <f>SUM(G45:G50)</f>
        <v>130</v>
      </c>
      <c r="H51" s="25"/>
      <c r="I51" s="13">
        <f aca="true" t="shared" si="14" ref="I51:P51">SUM(I45:I50)</f>
        <v>507.4</v>
      </c>
      <c r="J51" s="13">
        <f t="shared" si="14"/>
        <v>581.0999999999999</v>
      </c>
      <c r="K51" s="13">
        <f t="shared" si="14"/>
        <v>380.3</v>
      </c>
      <c r="L51" s="13">
        <f t="shared" si="14"/>
        <v>168.79999999999998</v>
      </c>
      <c r="M51" s="13">
        <f t="shared" si="14"/>
        <v>181.79999999999998</v>
      </c>
      <c r="N51" s="13">
        <f t="shared" si="14"/>
        <v>158.5</v>
      </c>
      <c r="O51" s="13">
        <f t="shared" si="14"/>
        <v>13</v>
      </c>
      <c r="P51" s="13">
        <f t="shared" si="14"/>
        <v>8</v>
      </c>
      <c r="Q51" s="25"/>
      <c r="R51" s="13">
        <f>SUM(R45:R50)</f>
        <v>26.9</v>
      </c>
      <c r="S51" s="16">
        <f>SUM(S45:S50)</f>
        <v>88.37</v>
      </c>
      <c r="T51" s="13">
        <f>SUM(T45:T50)</f>
        <v>6</v>
      </c>
      <c r="U51" s="13">
        <f>SUM(U45:U50)</f>
        <v>17.6</v>
      </c>
      <c r="V51" s="13">
        <f>SUM(V45:V50)</f>
        <v>33</v>
      </c>
      <c r="W51" s="25"/>
      <c r="X51" s="17"/>
    </row>
    <row r="52" spans="2:24" ht="13.5">
      <c r="B52" s="41"/>
      <c r="C52" s="26" t="s">
        <v>3</v>
      </c>
      <c r="D52" s="27">
        <f>AVERAGE(D45:D50)</f>
        <v>24.650000000000002</v>
      </c>
      <c r="E52" s="27">
        <f>AVERAGE(E45:E50)</f>
        <v>29.233333333333334</v>
      </c>
      <c r="F52" s="28"/>
      <c r="G52" s="27">
        <f>AVERAGE(G45:G50)</f>
        <v>21.666666666666668</v>
      </c>
      <c r="H52" s="29"/>
      <c r="I52" s="27">
        <f aca="true" t="shared" si="15" ref="I52:N52">AVERAGE(I45:I50)</f>
        <v>84.56666666666666</v>
      </c>
      <c r="J52" s="27">
        <f t="shared" si="15"/>
        <v>96.84999999999998</v>
      </c>
      <c r="K52" s="27">
        <f t="shared" si="15"/>
        <v>63.38333333333333</v>
      </c>
      <c r="L52" s="27">
        <f t="shared" si="15"/>
        <v>28.13333333333333</v>
      </c>
      <c r="M52" s="27">
        <f t="shared" si="15"/>
        <v>30.299999999999997</v>
      </c>
      <c r="N52" s="27">
        <f t="shared" si="15"/>
        <v>26.416666666666668</v>
      </c>
      <c r="O52" s="30"/>
      <c r="P52" s="30"/>
      <c r="Q52" s="29"/>
      <c r="R52" s="30"/>
      <c r="S52" s="31">
        <f>AVERAGE(S45:S50)</f>
        <v>14.728333333333333</v>
      </c>
      <c r="T52" s="27">
        <f>AVERAGE(T45:T50)</f>
        <v>1</v>
      </c>
      <c r="U52" s="27">
        <f>AVERAGE(U45:U50)</f>
        <v>2.9333333333333336</v>
      </c>
      <c r="V52" s="27">
        <f>AVERAGE(V45:V50)</f>
        <v>5.5</v>
      </c>
      <c r="W52" s="29"/>
      <c r="X52" s="32"/>
    </row>
    <row r="53" spans="2:24" ht="13.5">
      <c r="B53" s="40" t="s">
        <v>31</v>
      </c>
      <c r="C53" s="23" t="s">
        <v>23</v>
      </c>
      <c r="D53" s="13">
        <f>SUM(D38:D42,D45:D50)</f>
        <v>281.2</v>
      </c>
      <c r="E53" s="13">
        <f>SUM(E38:E42,E45:E50)</f>
        <v>331.7</v>
      </c>
      <c r="F53" s="24"/>
      <c r="G53" s="13">
        <f>SUM(G38:G42,G45:G50)</f>
        <v>248.9</v>
      </c>
      <c r="H53" s="25"/>
      <c r="I53" s="13">
        <f aca="true" t="shared" si="16" ref="I53:P53">SUM(I38:I42,I45:I50)</f>
        <v>932.8</v>
      </c>
      <c r="J53" s="13">
        <f t="shared" si="16"/>
        <v>1062.5</v>
      </c>
      <c r="K53" s="13">
        <f t="shared" si="16"/>
        <v>704.1999999999999</v>
      </c>
      <c r="L53" s="13">
        <f t="shared" si="16"/>
        <v>313.9</v>
      </c>
      <c r="M53" s="13">
        <f t="shared" si="16"/>
        <v>339.2</v>
      </c>
      <c r="N53" s="13">
        <f t="shared" si="16"/>
        <v>293.00000000000006</v>
      </c>
      <c r="O53" s="13">
        <f t="shared" si="16"/>
        <v>82.5</v>
      </c>
      <c r="P53" s="13">
        <f t="shared" si="16"/>
        <v>53</v>
      </c>
      <c r="Q53" s="25"/>
      <c r="R53" s="13">
        <f>SUM(R38:R42,R45:R50)</f>
        <v>50.1</v>
      </c>
      <c r="S53" s="16">
        <f>SUM(S38:S42,S45:S50)</f>
        <v>165.03999999999996</v>
      </c>
      <c r="T53" s="13">
        <f>SUM(T38:T42,T45:T50)</f>
        <v>11.899999999999999</v>
      </c>
      <c r="U53" s="13">
        <f>SUM(U38:U42,U45:U50)</f>
        <v>32.800000000000004</v>
      </c>
      <c r="V53" s="13">
        <f>SUM(V38:V42,V45:V50)</f>
        <v>67.9</v>
      </c>
      <c r="W53" s="25"/>
      <c r="X53" s="17"/>
    </row>
    <row r="54" spans="2:24" ht="13.5">
      <c r="B54" s="41"/>
      <c r="C54" s="26" t="s">
        <v>3</v>
      </c>
      <c r="D54" s="27">
        <f>AVERAGE(D38:D42,D45:D50)</f>
        <v>25.563636363636363</v>
      </c>
      <c r="E54" s="27">
        <f>AVERAGE(E38:E42,E45:E50)</f>
        <v>30.154545454545453</v>
      </c>
      <c r="F54" s="28"/>
      <c r="G54" s="27">
        <f>AVERAGE(G38:G42,G45:G50)</f>
        <v>22.62727272727273</v>
      </c>
      <c r="H54" s="29"/>
      <c r="I54" s="27">
        <f aca="true" t="shared" si="17" ref="I54:N54">AVERAGE(I38:I42,I45:I50)</f>
        <v>84.8</v>
      </c>
      <c r="J54" s="27">
        <f t="shared" si="17"/>
        <v>96.5909090909091</v>
      </c>
      <c r="K54" s="27">
        <f t="shared" si="17"/>
        <v>64.01818181818182</v>
      </c>
      <c r="L54" s="27">
        <f t="shared" si="17"/>
        <v>28.536363636363635</v>
      </c>
      <c r="M54" s="27">
        <f t="shared" si="17"/>
        <v>30.836363636363636</v>
      </c>
      <c r="N54" s="27">
        <f t="shared" si="17"/>
        <v>26.63636363636364</v>
      </c>
      <c r="O54" s="30"/>
      <c r="P54" s="30"/>
      <c r="Q54" s="29"/>
      <c r="R54" s="30"/>
      <c r="S54" s="31">
        <f>AVERAGE(S38:S42,S45:S50)</f>
        <v>15.00363636363636</v>
      </c>
      <c r="T54" s="27">
        <f>AVERAGE(T38:T42,T45:T50)</f>
        <v>1.0818181818181818</v>
      </c>
      <c r="U54" s="27">
        <f>AVERAGE(U38:U42,U45:U50)</f>
        <v>2.9818181818181824</v>
      </c>
      <c r="V54" s="27">
        <f>AVERAGE(V38:V42,V45:V50)</f>
        <v>6.172727272727273</v>
      </c>
      <c r="W54" s="29"/>
      <c r="X54" s="32"/>
    </row>
    <row r="55" spans="2:24" ht="13.5">
      <c r="B55" s="40" t="s">
        <v>1</v>
      </c>
      <c r="C55" s="23" t="s">
        <v>23</v>
      </c>
      <c r="D55" s="13">
        <f>SUM(D6:D10,D13:D17,D22:D26,D29:D33,D38:D42,D45:D50)</f>
        <v>819.0000000000001</v>
      </c>
      <c r="E55" s="13">
        <f>SUM(E6:E10,E13:E17,E22:E26,E29:E33,E38:E42,E45:E50)</f>
        <v>946.9000000000001</v>
      </c>
      <c r="F55" s="24"/>
      <c r="G55" s="13">
        <f>SUM(G6:G10,G13:G17,G22:G26,G29:G33,G38:G42,G45:G50)</f>
        <v>733.4</v>
      </c>
      <c r="H55" s="25"/>
      <c r="I55" s="13">
        <f aca="true" t="shared" si="18" ref="I55:O55">SUM(I6:I10,I13:I17,I22:I26,I29:I33,I38:I42,I45:I50)</f>
        <v>2622.7999999999997</v>
      </c>
      <c r="J55" s="13">
        <f t="shared" si="18"/>
        <v>2988.6000000000004</v>
      </c>
      <c r="K55" s="13">
        <f t="shared" si="18"/>
        <v>2049.5</v>
      </c>
      <c r="L55" s="13">
        <f t="shared" si="18"/>
        <v>882.9000000000001</v>
      </c>
      <c r="M55" s="13">
        <f t="shared" si="18"/>
        <v>954.8000000000001</v>
      </c>
      <c r="N55" s="13">
        <f t="shared" si="18"/>
        <v>822.8999999999997</v>
      </c>
      <c r="O55" s="13">
        <f t="shared" si="18"/>
        <v>721</v>
      </c>
      <c r="P55" s="13"/>
      <c r="Q55" s="25"/>
      <c r="R55" s="13">
        <f>SUM(R6:R10,R13:R17,R22:R26,R29:R33,R38:R42,R45:R50)</f>
        <v>128.60000000000002</v>
      </c>
      <c r="S55" s="16">
        <f>SUM(S6:S10,S13:S17,S22:S26,S29:S33,S38:S42,S45:S50)</f>
        <v>453.07</v>
      </c>
      <c r="T55" s="13">
        <f>SUM(T6:T10,T13:T17,T22:T26,T29:T33,T38:T42,T45:T50)</f>
        <v>37.800000000000004</v>
      </c>
      <c r="U55" s="13">
        <f>SUM(U6:U10,U13:U17,U22:U26,U29:U33,U38:U42,U45:U50)</f>
        <v>99.3</v>
      </c>
      <c r="V55" s="13">
        <f>SUM(V6:V10,V13:V17,V22:V26,V29:V33,V38:V42,V45:V50)</f>
        <v>255.2</v>
      </c>
      <c r="W55" s="25"/>
      <c r="X55" s="17"/>
    </row>
    <row r="56" spans="2:24" ht="13.5">
      <c r="B56" s="41" t="s">
        <v>32</v>
      </c>
      <c r="C56" s="26" t="s">
        <v>3</v>
      </c>
      <c r="D56" s="27">
        <f>AVERAGE(D6:D10,D13:D17,D22:D26,D29:D33,D38:D42,D45:D50)</f>
        <v>26.41935483870968</v>
      </c>
      <c r="E56" s="27">
        <f>AVERAGE(E6:E10,E13:E17,E22:E26,E29:E33,E38:E42,E45:E50)</f>
        <v>30.545161290322582</v>
      </c>
      <c r="F56" s="28"/>
      <c r="G56" s="27">
        <f>AVERAGE(G6:G10,G13:G17,G22:G26,G29:G33,G38:G42,G45:G50)</f>
        <v>23.65806451612903</v>
      </c>
      <c r="H56" s="29"/>
      <c r="I56" s="27">
        <f aca="true" t="shared" si="19" ref="I56:N56">AVERAGE(I6:I10,I13:I17,I22:I26,I29:I33,I38:I42,I45:I50)</f>
        <v>84.60645161290321</v>
      </c>
      <c r="J56" s="27">
        <f t="shared" si="19"/>
        <v>96.40645161290324</v>
      </c>
      <c r="K56" s="27">
        <f t="shared" si="19"/>
        <v>66.11290322580645</v>
      </c>
      <c r="L56" s="27">
        <f t="shared" si="19"/>
        <v>28.480645161290326</v>
      </c>
      <c r="M56" s="27">
        <f t="shared" si="19"/>
        <v>30.8</v>
      </c>
      <c r="N56" s="27">
        <f t="shared" si="19"/>
        <v>26.54516129032257</v>
      </c>
      <c r="O56" s="30"/>
      <c r="P56" s="30"/>
      <c r="Q56" s="29"/>
      <c r="R56" s="30"/>
      <c r="S56" s="31">
        <f>AVERAGE(S6:S10,S13:S17,S22:S26,S29:S33,S38:S42,S45:S50)</f>
        <v>14.61516129032258</v>
      </c>
      <c r="T56" s="27">
        <f>AVERAGE(T6:T10,T13:T17,T22:T26,T29:T33,T38:T42,T45:T50)</f>
        <v>1.2193548387096775</v>
      </c>
      <c r="U56" s="27">
        <f>AVERAGE(U6:U10,U13:U17,U22:U26,U29:U33,U38:U42,U45:U50)</f>
        <v>3.203225806451613</v>
      </c>
      <c r="V56" s="27">
        <f>AVERAGE(V6:V10,V13:V17,V22:V26,V29:V33,V38:V42,V45:V50)</f>
        <v>8.23225806451613</v>
      </c>
      <c r="W56" s="29"/>
      <c r="X56" s="32"/>
    </row>
  </sheetData>
  <sheetProtection/>
  <mergeCells count="17">
    <mergeCell ref="O4:Q4"/>
    <mergeCell ref="B34:B35"/>
    <mergeCell ref="B4:C5"/>
    <mergeCell ref="E4:F4"/>
    <mergeCell ref="G4:H4"/>
    <mergeCell ref="I4:K4"/>
    <mergeCell ref="L4:N4"/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1496062992125984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wakashi_hp</dc:creator>
  <cp:keywords/>
  <dc:description/>
  <cp:lastModifiedBy>choujuu-1</cp:lastModifiedBy>
  <cp:lastPrinted>2014-12-22T05:14:24Z</cp:lastPrinted>
  <dcterms:created xsi:type="dcterms:W3CDTF">2013-12-18T04:29:18Z</dcterms:created>
  <dcterms:modified xsi:type="dcterms:W3CDTF">2015-01-06T04:35:10Z</dcterms:modified>
  <cp:category/>
  <cp:version/>
  <cp:contentType/>
  <cp:contentStatus/>
</cp:coreProperties>
</file>